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79\share\Budget&amp;Finansi\INF 30062024\"/>
    </mc:Choice>
  </mc:AlternateContent>
  <bookViews>
    <workbookView xWindow="0" yWindow="120" windowWidth="15195" windowHeight="8700"/>
  </bookViews>
  <sheets>
    <sheet name="Sheet1" sheetId="1" r:id="rId1"/>
    <sheet name="Sheet2" sheetId="3" r:id="rId2"/>
  </sheets>
  <definedNames>
    <definedName name="_xlnm.Print_Area" localSheetId="0">Sheet1!$A$1:$AR$39</definedName>
  </definedNames>
  <calcPr calcId="162913"/>
</workbook>
</file>

<file path=xl/calcChain.xml><?xml version="1.0" encoding="utf-8"?>
<calcChain xmlns="http://schemas.openxmlformats.org/spreadsheetml/2006/main">
  <c r="G16" i="1" l="1"/>
  <c r="Y17" i="1" l="1"/>
  <c r="Y15" i="1"/>
  <c r="X17" i="1"/>
  <c r="X15" i="1"/>
  <c r="V16" i="1" l="1"/>
  <c r="W16" i="1"/>
  <c r="V14" i="1"/>
  <c r="W14" i="1"/>
  <c r="V18" i="1" l="1"/>
  <c r="W18" i="1"/>
  <c r="K17" i="1"/>
  <c r="K15" i="1"/>
  <c r="J17" i="1"/>
  <c r="J15" i="1"/>
  <c r="N16" i="1" l="1"/>
  <c r="O16" i="1"/>
  <c r="N14" i="1"/>
  <c r="O14" i="1"/>
  <c r="K16" i="1"/>
  <c r="K14" i="1"/>
  <c r="Y14" i="1"/>
  <c r="Y16" i="1"/>
  <c r="O18" i="1" l="1"/>
  <c r="N18" i="1"/>
  <c r="K18" i="1"/>
  <c r="Y18" i="1"/>
  <c r="E16" i="1"/>
  <c r="F16" i="1"/>
  <c r="H16" i="1"/>
  <c r="I16" i="1"/>
  <c r="E14" i="1"/>
  <c r="F14" i="1"/>
  <c r="G14" i="1"/>
  <c r="G18" i="1" s="1"/>
  <c r="H14" i="1"/>
  <c r="I14" i="1"/>
  <c r="H18" i="1" l="1"/>
  <c r="F18" i="1"/>
  <c r="I18" i="1"/>
  <c r="E18" i="1"/>
  <c r="M16" i="1"/>
  <c r="P16" i="1"/>
  <c r="Q16" i="1"/>
  <c r="R16" i="1"/>
  <c r="S16" i="1"/>
  <c r="M14" i="1"/>
  <c r="P14" i="1"/>
  <c r="Q14" i="1"/>
  <c r="R14" i="1"/>
  <c r="S14" i="1"/>
  <c r="P18" i="1" l="1"/>
  <c r="R18" i="1"/>
  <c r="S18" i="1"/>
  <c r="M18" i="1"/>
  <c r="Q18" i="1"/>
  <c r="X16" i="1"/>
  <c r="X14" i="1"/>
  <c r="U16" i="1"/>
  <c r="U14" i="1"/>
  <c r="U18" i="1" l="1"/>
  <c r="X18" i="1"/>
  <c r="J14" i="1"/>
  <c r="J16" i="1"/>
  <c r="J18" i="1" l="1"/>
  <c r="T16" i="1"/>
  <c r="L16" i="1"/>
  <c r="D16" i="1"/>
  <c r="T14" i="1"/>
  <c r="L14" i="1"/>
  <c r="D14" i="1"/>
  <c r="D18" i="1" l="1"/>
  <c r="T18" i="1"/>
  <c r="L18" i="1"/>
</calcChain>
</file>

<file path=xl/sharedStrings.xml><?xml version="1.0" encoding="utf-8"?>
<sst xmlns="http://schemas.openxmlformats.org/spreadsheetml/2006/main" count="58" uniqueCount="35">
  <si>
    <t>ОБЩО РАЗХОДИ ПО БЮДЖЕТА:</t>
  </si>
  <si>
    <t>Всичко разходи за местни дейности:</t>
  </si>
  <si>
    <t>Лютаджик</t>
  </si>
  <si>
    <t>Мало Пещене</t>
  </si>
  <si>
    <t>Разходи за местни дейности</t>
  </si>
  <si>
    <t xml:space="preserve">Общинска администрация </t>
  </si>
  <si>
    <t xml:space="preserve"> Уточнен план</t>
  </si>
  <si>
    <t>Отчет</t>
  </si>
  <si>
    <t xml:space="preserve">Осветление на улици и площади </t>
  </si>
  <si>
    <t>Уточнен план</t>
  </si>
  <si>
    <t xml:space="preserve">Изграждане, ремонт и поддържане на уличната мрежа </t>
  </si>
  <si>
    <t xml:space="preserve">Други дейности по жилищното строителство, благоустройството и регионалното развитие </t>
  </si>
  <si>
    <t>§ 05-00 Задължителни осигурителни вноски от работодатели</t>
  </si>
  <si>
    <t>§ 02-00 Други възнаграждения и плащания за персонала</t>
  </si>
  <si>
    <t>§ 01-00  Заплати и възнаграждения за персонала, нает по трудови и служебни правоотношения</t>
  </si>
  <si>
    <t>Други дейности по здравеопазването</t>
  </si>
  <si>
    <t>§</t>
  </si>
  <si>
    <t>Разпределение по делегирани отговорности</t>
  </si>
  <si>
    <t>Дейности</t>
  </si>
  <si>
    <t>Населени места</t>
  </si>
  <si>
    <t>Всичко разходи за държавни и дофинансирани държавни дейности:</t>
  </si>
  <si>
    <t>§ 10-00 Издръжка</t>
  </si>
  <si>
    <t>С П Р А В К А</t>
  </si>
  <si>
    <t>за изпълнение на разходите в населените места с кметски наместници по делегирани отговорности, дейности и параграфи</t>
  </si>
  <si>
    <t>§ 10-00 Издръжка,               § 51-55 Придобиване на нефинансови активи</t>
  </si>
  <si>
    <t>В това число:</t>
  </si>
  <si>
    <t>Разходи за държавни и дофинансирани държавни дейности</t>
  </si>
  <si>
    <t>Обредни домове и зали</t>
  </si>
  <si>
    <t xml:space="preserve"> по бюджета на Община Враца към 30.06.2024 година</t>
  </si>
  <si>
    <t>Общинска администрация и Държавни и общински служби и дейности по изборите</t>
  </si>
  <si>
    <t xml:space="preserve">    Директор Дирекция ФСД:                                                                                                                     За Кмет:</t>
  </si>
  <si>
    <r>
      <t xml:space="preserve"> </t>
    </r>
    <r>
      <rPr>
        <b/>
        <i/>
        <sz val="12"/>
        <rFont val="Times New Roman"/>
        <family val="1"/>
        <charset val="204"/>
      </rPr>
      <t xml:space="preserve">                                                                   /М. Делчева/                                                                                                          /инж. Ц. Стойчков/</t>
    </r>
  </si>
  <si>
    <t>/Заповед №1175 от 16.07.2024 г./</t>
  </si>
  <si>
    <t>Проект!</t>
  </si>
  <si>
    <t>Приложение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</si>
</sst>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 indent="11"/>
    </xf>
    <xf numFmtId="0" fontId="2" fillId="2" borderId="1" xfId="1" applyFont="1" applyFill="1" applyBorder="1" applyAlignment="1">
      <alignment horizontal="right" vertical="top" wrapText="1"/>
    </xf>
    <xf numFmtId="3" fontId="2" fillId="0" borderId="1" xfId="0" applyNumberFormat="1" applyFont="1" applyBorder="1"/>
    <xf numFmtId="3" fontId="2" fillId="3" borderId="1" xfId="0" applyNumberFormat="1" applyFont="1" applyFill="1" applyBorder="1"/>
    <xf numFmtId="3" fontId="5" fillId="0" borderId="1" xfId="0" applyNumberFormat="1" applyFont="1" applyBorder="1"/>
    <xf numFmtId="0" fontId="6" fillId="0" borderId="0" xfId="0" applyFont="1"/>
    <xf numFmtId="0" fontId="5" fillId="2" borderId="1" xfId="1" applyFont="1" applyFill="1" applyBorder="1" applyAlignment="1">
      <alignment horizontal="right" vertical="top" wrapText="1"/>
    </xf>
    <xf numFmtId="0" fontId="9" fillId="0" borderId="0" xfId="0" applyFont="1"/>
    <xf numFmtId="3" fontId="5" fillId="0" borderId="1" xfId="0" applyNumberFormat="1" applyFont="1" applyFill="1" applyBorder="1"/>
    <xf numFmtId="0" fontId="11" fillId="0" borderId="0" xfId="0" applyFont="1"/>
    <xf numFmtId="0" fontId="12" fillId="0" borderId="0" xfId="0" applyFont="1"/>
    <xf numFmtId="0" fontId="14" fillId="0" borderId="1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2" borderId="1" xfId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3" fontId="2" fillId="0" borderId="1" xfId="0" applyNumberFormat="1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3" borderId="6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3" fillId="0" borderId="0" xfId="2" applyFont="1"/>
    <xf numFmtId="0" fontId="18" fillId="0" borderId="0" xfId="2" applyFont="1"/>
    <xf numFmtId="0" fontId="3" fillId="0" borderId="0" xfId="2" applyFont="1" applyAlignment="1">
      <alignment horizontal="right"/>
    </xf>
    <xf numFmtId="0" fontId="19" fillId="0" borderId="0" xfId="2" applyFont="1" applyAlignment="1"/>
    <xf numFmtId="0" fontId="20" fillId="0" borderId="0" xfId="2" applyFont="1" applyAlignment="1"/>
  </cellXfs>
  <cellStyles count="3">
    <cellStyle name="Normal 2" xfId="2"/>
    <cellStyle name="Normal_Sheet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view="pageBreakPreview" zoomScaleNormal="100" workbookViewId="0">
      <selection activeCell="X11" sqref="X11:Y12"/>
    </sheetView>
  </sheetViews>
  <sheetFormatPr defaultRowHeight="12.75" x14ac:dyDescent="0.2"/>
  <cols>
    <col min="1" max="1" width="1.7109375" customWidth="1"/>
    <col min="2" max="2" width="2.7109375" customWidth="1"/>
    <col min="3" max="3" width="12.28515625" customWidth="1"/>
    <col min="4" max="25" width="7.5703125" customWidth="1"/>
  </cols>
  <sheetData>
    <row r="1" spans="2:25" x14ac:dyDescent="0.2">
      <c r="U1" s="13"/>
      <c r="V1" s="13"/>
      <c r="W1" s="13"/>
      <c r="X1" s="25"/>
    </row>
    <row r="2" spans="2:25" x14ac:dyDescent="0.2">
      <c r="U2" s="13"/>
      <c r="V2" s="47"/>
      <c r="W2" s="49" t="s">
        <v>33</v>
      </c>
    </row>
    <row r="3" spans="2:25" ht="15" x14ac:dyDescent="0.25">
      <c r="T3" s="9"/>
      <c r="U3" s="9"/>
      <c r="V3" s="48"/>
      <c r="W3" s="51" t="s">
        <v>34</v>
      </c>
      <c r="X3" s="50"/>
      <c r="Y3" s="14"/>
    </row>
    <row r="4" spans="2:25" ht="15" x14ac:dyDescent="0.25">
      <c r="T4" s="9"/>
      <c r="U4" s="9"/>
      <c r="V4" s="48"/>
      <c r="W4" s="51"/>
      <c r="X4" s="50"/>
      <c r="Y4" s="14"/>
    </row>
    <row r="5" spans="2:25" ht="19.5" x14ac:dyDescent="0.35">
      <c r="B5" s="32" t="s">
        <v>22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2:25" ht="15.75" x14ac:dyDescent="0.25">
      <c r="B6" s="30" t="s">
        <v>23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2:25" ht="15.75" x14ac:dyDescent="0.25">
      <c r="B7" s="30" t="s">
        <v>28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2:25" x14ac:dyDescent="0.2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</row>
    <row r="9" spans="2:25" ht="12.75" customHeight="1" x14ac:dyDescent="0.2">
      <c r="B9" s="27" t="s">
        <v>17</v>
      </c>
      <c r="C9" s="27"/>
      <c r="D9" s="27" t="s">
        <v>25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2:25" ht="23.25" customHeight="1" x14ac:dyDescent="0.2">
      <c r="B10" s="27"/>
      <c r="C10" s="27"/>
      <c r="D10" s="34" t="s">
        <v>26</v>
      </c>
      <c r="E10" s="35"/>
      <c r="F10" s="35"/>
      <c r="G10" s="35"/>
      <c r="H10" s="35"/>
      <c r="I10" s="35"/>
      <c r="J10" s="35"/>
      <c r="K10" s="36"/>
      <c r="L10" s="27" t="s">
        <v>4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2:25" ht="68.25" customHeight="1" x14ac:dyDescent="0.2">
      <c r="B11" s="45" t="s">
        <v>18</v>
      </c>
      <c r="C11" s="45"/>
      <c r="D11" s="46" t="s">
        <v>29</v>
      </c>
      <c r="E11" s="46"/>
      <c r="F11" s="46"/>
      <c r="G11" s="46"/>
      <c r="H11" s="46"/>
      <c r="I11" s="46"/>
      <c r="J11" s="37" t="s">
        <v>20</v>
      </c>
      <c r="K11" s="38"/>
      <c r="L11" s="41" t="s">
        <v>5</v>
      </c>
      <c r="M11" s="42"/>
      <c r="N11" s="41" t="s">
        <v>15</v>
      </c>
      <c r="O11" s="42"/>
      <c r="P11" s="41" t="s">
        <v>8</v>
      </c>
      <c r="Q11" s="42"/>
      <c r="R11" s="41" t="s">
        <v>10</v>
      </c>
      <c r="S11" s="42"/>
      <c r="T11" s="41" t="s">
        <v>11</v>
      </c>
      <c r="U11" s="42"/>
      <c r="V11" s="41" t="s">
        <v>27</v>
      </c>
      <c r="W11" s="42"/>
      <c r="X11" s="33" t="s">
        <v>1</v>
      </c>
      <c r="Y11" s="33"/>
    </row>
    <row r="12" spans="2:25" ht="69.75" customHeight="1" x14ac:dyDescent="0.2">
      <c r="B12" s="33" t="s">
        <v>16</v>
      </c>
      <c r="C12" s="33"/>
      <c r="D12" s="29" t="s">
        <v>14</v>
      </c>
      <c r="E12" s="33"/>
      <c r="F12" s="33" t="s">
        <v>13</v>
      </c>
      <c r="G12" s="33"/>
      <c r="H12" s="33" t="s">
        <v>12</v>
      </c>
      <c r="I12" s="33"/>
      <c r="J12" s="39"/>
      <c r="K12" s="40"/>
      <c r="L12" s="28" t="s">
        <v>21</v>
      </c>
      <c r="M12" s="29"/>
      <c r="N12" s="28" t="s">
        <v>21</v>
      </c>
      <c r="O12" s="29"/>
      <c r="P12" s="28" t="s">
        <v>21</v>
      </c>
      <c r="Q12" s="29"/>
      <c r="R12" s="28" t="s">
        <v>21</v>
      </c>
      <c r="S12" s="29"/>
      <c r="T12" s="28" t="s">
        <v>24</v>
      </c>
      <c r="U12" s="29"/>
      <c r="V12" s="28" t="s">
        <v>21</v>
      </c>
      <c r="W12" s="29"/>
      <c r="X12" s="33"/>
      <c r="Y12" s="33"/>
    </row>
    <row r="13" spans="2:25" ht="24" customHeight="1" x14ac:dyDescent="0.2">
      <c r="B13" s="27" t="s">
        <v>19</v>
      </c>
      <c r="C13" s="27"/>
      <c r="D13" s="16" t="s">
        <v>9</v>
      </c>
      <c r="E13" s="15" t="s">
        <v>7</v>
      </c>
      <c r="F13" s="15" t="s">
        <v>9</v>
      </c>
      <c r="G13" s="15" t="s">
        <v>7</v>
      </c>
      <c r="H13" s="15" t="s">
        <v>9</v>
      </c>
      <c r="I13" s="15" t="s">
        <v>7</v>
      </c>
      <c r="J13" s="15" t="s">
        <v>9</v>
      </c>
      <c r="K13" s="15" t="s">
        <v>7</v>
      </c>
      <c r="L13" s="17" t="s">
        <v>6</v>
      </c>
      <c r="M13" s="17" t="s">
        <v>7</v>
      </c>
      <c r="N13" s="17" t="s">
        <v>6</v>
      </c>
      <c r="O13" s="17" t="s">
        <v>7</v>
      </c>
      <c r="P13" s="17" t="s">
        <v>9</v>
      </c>
      <c r="Q13" s="17" t="s">
        <v>7</v>
      </c>
      <c r="R13" s="17" t="s">
        <v>9</v>
      </c>
      <c r="S13" s="17" t="s">
        <v>7</v>
      </c>
      <c r="T13" s="17" t="s">
        <v>9</v>
      </c>
      <c r="U13" s="17" t="s">
        <v>7</v>
      </c>
      <c r="V13" s="18" t="s">
        <v>9</v>
      </c>
      <c r="W13" s="18" t="s">
        <v>7</v>
      </c>
      <c r="X13" s="18" t="s">
        <v>9</v>
      </c>
      <c r="Y13" s="18" t="s">
        <v>7</v>
      </c>
    </row>
    <row r="14" spans="2:25" x14ac:dyDescent="0.2">
      <c r="B14" s="5">
        <v>1</v>
      </c>
      <c r="C14" s="1" t="s">
        <v>2</v>
      </c>
      <c r="D14" s="6">
        <f>D15</f>
        <v>13015</v>
      </c>
      <c r="E14" s="6">
        <f t="shared" ref="E14:I14" si="0">E15</f>
        <v>7637</v>
      </c>
      <c r="F14" s="6">
        <f t="shared" si="0"/>
        <v>637</v>
      </c>
      <c r="G14" s="6">
        <f t="shared" si="0"/>
        <v>181</v>
      </c>
      <c r="H14" s="6">
        <f t="shared" si="0"/>
        <v>2502</v>
      </c>
      <c r="I14" s="6">
        <f t="shared" si="0"/>
        <v>1503</v>
      </c>
      <c r="J14" s="6">
        <f>J15</f>
        <v>16154</v>
      </c>
      <c r="K14" s="6">
        <f>K15</f>
        <v>9321</v>
      </c>
      <c r="L14" s="6">
        <f t="shared" ref="L14:S14" si="1">L15</f>
        <v>7029</v>
      </c>
      <c r="M14" s="22">
        <f t="shared" si="1"/>
        <v>861</v>
      </c>
      <c r="N14" s="22">
        <f t="shared" si="1"/>
        <v>0</v>
      </c>
      <c r="O14" s="22">
        <f t="shared" si="1"/>
        <v>36</v>
      </c>
      <c r="P14" s="22">
        <f t="shared" si="1"/>
        <v>8321</v>
      </c>
      <c r="Q14" s="22">
        <f t="shared" si="1"/>
        <v>3487</v>
      </c>
      <c r="R14" s="22">
        <f t="shared" si="1"/>
        <v>6638</v>
      </c>
      <c r="S14" s="22">
        <f t="shared" si="1"/>
        <v>589</v>
      </c>
      <c r="T14" s="22">
        <f t="shared" ref="T14:W14" si="2">T15</f>
        <v>8496</v>
      </c>
      <c r="U14" s="22">
        <f t="shared" si="2"/>
        <v>0</v>
      </c>
      <c r="V14" s="22">
        <f t="shared" si="2"/>
        <v>0</v>
      </c>
      <c r="W14" s="22">
        <f t="shared" si="2"/>
        <v>0</v>
      </c>
      <c r="X14" s="6">
        <f>X15</f>
        <v>30484</v>
      </c>
      <c r="Y14" s="6">
        <f>Y15</f>
        <v>4973</v>
      </c>
    </row>
    <row r="15" spans="2:25" x14ac:dyDescent="0.2">
      <c r="B15" s="10"/>
      <c r="C15" s="2"/>
      <c r="D15" s="12">
        <v>13015</v>
      </c>
      <c r="E15" s="12">
        <v>7637</v>
      </c>
      <c r="F15" s="12">
        <v>637</v>
      </c>
      <c r="G15" s="12">
        <v>181</v>
      </c>
      <c r="H15" s="12">
        <v>2502</v>
      </c>
      <c r="I15" s="12">
        <v>1503</v>
      </c>
      <c r="J15" s="12">
        <f>D15+F15+H15</f>
        <v>16154</v>
      </c>
      <c r="K15" s="12">
        <f>E15+G15+I15</f>
        <v>9321</v>
      </c>
      <c r="L15" s="12">
        <v>7029</v>
      </c>
      <c r="M15" s="12">
        <v>861</v>
      </c>
      <c r="N15" s="12">
        <v>0</v>
      </c>
      <c r="O15" s="12">
        <v>36</v>
      </c>
      <c r="P15" s="12">
        <v>8321</v>
      </c>
      <c r="Q15" s="12">
        <v>3487</v>
      </c>
      <c r="R15" s="12">
        <v>6638</v>
      </c>
      <c r="S15" s="12">
        <v>589</v>
      </c>
      <c r="T15" s="12">
        <v>8496</v>
      </c>
      <c r="U15" s="12">
        <v>0</v>
      </c>
      <c r="V15" s="12">
        <v>0</v>
      </c>
      <c r="W15" s="12">
        <v>0</v>
      </c>
      <c r="X15" s="8">
        <f>L15+N15+P15+R15+T15+V15</f>
        <v>30484</v>
      </c>
      <c r="Y15" s="8">
        <f>M15+O15+Q15+S15+U15+W15</f>
        <v>4973</v>
      </c>
    </row>
    <row r="16" spans="2:25" x14ac:dyDescent="0.2">
      <c r="B16" s="5">
        <v>2</v>
      </c>
      <c r="C16" s="1" t="s">
        <v>3</v>
      </c>
      <c r="D16" s="6">
        <f>D17</f>
        <v>11286</v>
      </c>
      <c r="E16" s="6">
        <f t="shared" ref="E16:I16" si="3">E17</f>
        <v>6243</v>
      </c>
      <c r="F16" s="6">
        <f t="shared" si="3"/>
        <v>586</v>
      </c>
      <c r="G16" s="6">
        <f t="shared" si="3"/>
        <v>146</v>
      </c>
      <c r="H16" s="6">
        <f t="shared" si="3"/>
        <v>2169</v>
      </c>
      <c r="I16" s="6">
        <f t="shared" si="3"/>
        <v>1227</v>
      </c>
      <c r="J16" s="6">
        <f>J17</f>
        <v>14041</v>
      </c>
      <c r="K16" s="6">
        <f>K17</f>
        <v>7616</v>
      </c>
      <c r="L16" s="6">
        <f t="shared" ref="L16:S16" si="4">L17</f>
        <v>7447</v>
      </c>
      <c r="M16" s="22">
        <f t="shared" si="4"/>
        <v>94</v>
      </c>
      <c r="N16" s="22">
        <f t="shared" si="4"/>
        <v>0</v>
      </c>
      <c r="O16" s="22">
        <f t="shared" si="4"/>
        <v>0</v>
      </c>
      <c r="P16" s="22">
        <f t="shared" si="4"/>
        <v>12478</v>
      </c>
      <c r="Q16" s="22">
        <f t="shared" si="4"/>
        <v>2265</v>
      </c>
      <c r="R16" s="22">
        <f t="shared" si="4"/>
        <v>2782</v>
      </c>
      <c r="S16" s="22">
        <f t="shared" si="4"/>
        <v>691</v>
      </c>
      <c r="T16" s="22">
        <f t="shared" ref="T16:W16" si="5">T17</f>
        <v>160</v>
      </c>
      <c r="U16" s="22">
        <f t="shared" si="5"/>
        <v>0</v>
      </c>
      <c r="V16" s="22">
        <f t="shared" si="5"/>
        <v>0</v>
      </c>
      <c r="W16" s="22">
        <f t="shared" si="5"/>
        <v>40</v>
      </c>
      <c r="X16" s="6">
        <f>X17</f>
        <v>22867</v>
      </c>
      <c r="Y16" s="6">
        <f>Y17</f>
        <v>3090</v>
      </c>
    </row>
    <row r="17" spans="1:25" x14ac:dyDescent="0.2">
      <c r="B17" s="10"/>
      <c r="C17" s="2"/>
      <c r="D17" s="12">
        <v>11286</v>
      </c>
      <c r="E17" s="8">
        <v>6243</v>
      </c>
      <c r="F17" s="12">
        <v>586</v>
      </c>
      <c r="G17" s="8">
        <v>146</v>
      </c>
      <c r="H17" s="12">
        <v>2169</v>
      </c>
      <c r="I17" s="8">
        <v>1227</v>
      </c>
      <c r="J17" s="8">
        <f>D17+F17+H17</f>
        <v>14041</v>
      </c>
      <c r="K17" s="8">
        <f>E17+G17+I17</f>
        <v>7616</v>
      </c>
      <c r="L17" s="12">
        <v>7447</v>
      </c>
      <c r="M17" s="12">
        <v>94</v>
      </c>
      <c r="N17" s="12">
        <v>0</v>
      </c>
      <c r="O17" s="12">
        <v>0</v>
      </c>
      <c r="P17" s="12">
        <v>12478</v>
      </c>
      <c r="Q17" s="12">
        <v>2265</v>
      </c>
      <c r="R17" s="12">
        <v>2782</v>
      </c>
      <c r="S17" s="12">
        <v>691</v>
      </c>
      <c r="T17" s="12">
        <v>160</v>
      </c>
      <c r="U17" s="12">
        <v>0</v>
      </c>
      <c r="V17" s="12">
        <v>0</v>
      </c>
      <c r="W17" s="12">
        <v>40</v>
      </c>
      <c r="X17" s="8">
        <f>L17+N17+P17+R17+T17+V17</f>
        <v>22867</v>
      </c>
      <c r="Y17" s="8">
        <f>M17+O17+Q17+S17+U17+W17</f>
        <v>3090</v>
      </c>
    </row>
    <row r="18" spans="1:25" ht="27.75" customHeight="1" x14ac:dyDescent="0.2">
      <c r="B18" s="43" t="s">
        <v>0</v>
      </c>
      <c r="C18" s="44"/>
      <c r="D18" s="7">
        <f>D14+D16</f>
        <v>24301</v>
      </c>
      <c r="E18" s="7">
        <f t="shared" ref="E18:Y18" si="6">E14+E16</f>
        <v>13880</v>
      </c>
      <c r="F18" s="7">
        <f t="shared" si="6"/>
        <v>1223</v>
      </c>
      <c r="G18" s="7">
        <f t="shared" si="6"/>
        <v>327</v>
      </c>
      <c r="H18" s="7">
        <f t="shared" si="6"/>
        <v>4671</v>
      </c>
      <c r="I18" s="7">
        <f t="shared" si="6"/>
        <v>2730</v>
      </c>
      <c r="J18" s="7">
        <f t="shared" si="6"/>
        <v>30195</v>
      </c>
      <c r="K18" s="7">
        <f t="shared" si="6"/>
        <v>16937</v>
      </c>
      <c r="L18" s="7">
        <f t="shared" si="6"/>
        <v>14476</v>
      </c>
      <c r="M18" s="7">
        <f t="shared" si="6"/>
        <v>955</v>
      </c>
      <c r="N18" s="7">
        <f t="shared" si="6"/>
        <v>0</v>
      </c>
      <c r="O18" s="7">
        <f t="shared" si="6"/>
        <v>36</v>
      </c>
      <c r="P18" s="7">
        <f t="shared" si="6"/>
        <v>20799</v>
      </c>
      <c r="Q18" s="7">
        <f t="shared" si="6"/>
        <v>5752</v>
      </c>
      <c r="R18" s="7">
        <f t="shared" si="6"/>
        <v>9420</v>
      </c>
      <c r="S18" s="7">
        <f t="shared" si="6"/>
        <v>1280</v>
      </c>
      <c r="T18" s="7">
        <f t="shared" si="6"/>
        <v>8656</v>
      </c>
      <c r="U18" s="7">
        <f t="shared" si="6"/>
        <v>0</v>
      </c>
      <c r="V18" s="7">
        <f t="shared" si="6"/>
        <v>0</v>
      </c>
      <c r="W18" s="7">
        <f t="shared" si="6"/>
        <v>40</v>
      </c>
      <c r="X18" s="7">
        <f t="shared" si="6"/>
        <v>53351</v>
      </c>
      <c r="Y18" s="7">
        <f t="shared" si="6"/>
        <v>8063</v>
      </c>
    </row>
    <row r="23" spans="1:25" s="11" customFormat="1" ht="15.75" x14ac:dyDescent="0.25">
      <c r="A23" s="30" t="s">
        <v>30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19"/>
      <c r="V23" s="23"/>
      <c r="W23" s="23"/>
    </row>
    <row r="24" spans="1:25" s="11" customFormat="1" ht="15.75" x14ac:dyDescent="0.25">
      <c r="B24" s="21"/>
    </row>
    <row r="25" spans="1:25" s="11" customFormat="1" ht="15.75" customHeight="1" x14ac:dyDescent="0.25">
      <c r="B25" s="31" t="s">
        <v>31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20"/>
      <c r="V25" s="24"/>
      <c r="W25" s="24"/>
    </row>
    <row r="26" spans="1:25" s="11" customFormat="1" ht="12.75" customHeight="1" x14ac:dyDescent="0.25">
      <c r="Q26" s="21" t="s">
        <v>32</v>
      </c>
    </row>
    <row r="27" spans="1:25" s="11" customFormat="1" ht="12.75" customHeight="1" x14ac:dyDescent="0.25"/>
    <row r="28" spans="1:25" s="11" customFormat="1" ht="12.75" customHeight="1" x14ac:dyDescent="0.25"/>
    <row r="29" spans="1:25" s="11" customFormat="1" ht="15.7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5" s="11" customFormat="1" ht="12.75" customHeight="1" x14ac:dyDescent="0.25"/>
    <row r="31" spans="1:25" s="11" customFormat="1" ht="15.75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</sheetData>
  <mergeCells count="33">
    <mergeCell ref="L10:Y10"/>
    <mergeCell ref="D9:Y9"/>
    <mergeCell ref="B9:C10"/>
    <mergeCell ref="B11:C11"/>
    <mergeCell ref="T11:U11"/>
    <mergeCell ref="X11:Y12"/>
    <mergeCell ref="B12:C12"/>
    <mergeCell ref="V11:W11"/>
    <mergeCell ref="V12:W12"/>
    <mergeCell ref="D11:I11"/>
    <mergeCell ref="B31:T31"/>
    <mergeCell ref="B5:Y5"/>
    <mergeCell ref="B6:Y6"/>
    <mergeCell ref="B7:Y7"/>
    <mergeCell ref="H12:I12"/>
    <mergeCell ref="D10:K10"/>
    <mergeCell ref="D12:E12"/>
    <mergeCell ref="F12:G12"/>
    <mergeCell ref="L12:M12"/>
    <mergeCell ref="P12:Q12"/>
    <mergeCell ref="J11:K12"/>
    <mergeCell ref="L11:M11"/>
    <mergeCell ref="B18:C18"/>
    <mergeCell ref="N11:O11"/>
    <mergeCell ref="P11:Q11"/>
    <mergeCell ref="R11:S11"/>
    <mergeCell ref="A29:T29"/>
    <mergeCell ref="B13:C13"/>
    <mergeCell ref="N12:O12"/>
    <mergeCell ref="R12:S12"/>
    <mergeCell ref="T12:U12"/>
    <mergeCell ref="A23:T23"/>
    <mergeCell ref="B25:T25"/>
  </mergeCells>
  <phoneticPr fontId="4" type="noConversion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7" sqref="G37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Sheet1!Област_печат</vt:lpstr>
    </vt:vector>
  </TitlesOfParts>
  <Company>Vratsa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</dc:creator>
  <cp:lastModifiedBy>Mariela Delcheva</cp:lastModifiedBy>
  <cp:lastPrinted>2024-08-12T05:31:51Z</cp:lastPrinted>
  <dcterms:created xsi:type="dcterms:W3CDTF">2007-01-12T09:15:58Z</dcterms:created>
  <dcterms:modified xsi:type="dcterms:W3CDTF">2024-08-12T05:31:58Z</dcterms:modified>
</cp:coreProperties>
</file>