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240" windowWidth="17400" windowHeight="9915"/>
  </bookViews>
  <sheets>
    <sheet name="Sheet1" sheetId="1" r:id="rId1"/>
    <sheet name="Sheet2" sheetId="2" state="hidden" r:id="rId2"/>
    <sheet name="Sheet3" sheetId="3" state="hidden" r:id="rId3"/>
    <sheet name="Лист1" sheetId="4" state="hidden" r:id="rId4"/>
  </sheets>
  <calcPr calcId="125725" iterate="1" iterateCount="1"/>
</workbook>
</file>

<file path=xl/calcChain.xml><?xml version="1.0" encoding="utf-8"?>
<calcChain xmlns="http://schemas.openxmlformats.org/spreadsheetml/2006/main">
  <c r="D62" i="1"/>
  <c r="D8"/>
  <c r="G8"/>
  <c r="D9" l="1"/>
  <c r="D60"/>
  <c r="D10"/>
  <c r="D11"/>
  <c r="D12"/>
  <c r="D13"/>
  <c r="D15"/>
  <c r="D16"/>
  <c r="E64"/>
  <c r="F64"/>
  <c r="E43"/>
  <c r="F43"/>
  <c r="E38"/>
  <c r="F38"/>
  <c r="E32"/>
  <c r="F32"/>
  <c r="E29"/>
  <c r="E69" s="1"/>
  <c r="F29"/>
  <c r="F69" s="1"/>
  <c r="E20"/>
  <c r="F20"/>
  <c r="E17"/>
  <c r="F17"/>
  <c r="E14"/>
  <c r="F14"/>
  <c r="E8"/>
  <c r="F8"/>
  <c r="D18"/>
  <c r="D35"/>
  <c r="G43"/>
  <c r="G38"/>
  <c r="G32"/>
  <c r="G29"/>
  <c r="G64"/>
  <c r="G69" s="1"/>
  <c r="D14" l="1"/>
  <c r="F26"/>
  <c r="E26"/>
  <c r="D31"/>
  <c r="D33"/>
  <c r="D36"/>
  <c r="D37"/>
  <c r="D44"/>
  <c r="D46"/>
  <c r="D65"/>
  <c r="D67"/>
  <c r="D68"/>
  <c r="D22"/>
  <c r="D23"/>
  <c r="D24"/>
  <c r="D25"/>
  <c r="D19"/>
  <c r="D17" s="1"/>
  <c r="D66"/>
  <c r="D45"/>
  <c r="D64" l="1"/>
  <c r="D69" s="1"/>
  <c r="G17"/>
  <c r="D61" l="1"/>
  <c r="D63" l="1"/>
  <c r="D59"/>
  <c r="D47"/>
  <c r="D48"/>
  <c r="D49"/>
  <c r="D50"/>
  <c r="D51"/>
  <c r="D52"/>
  <c r="D53"/>
  <c r="D54"/>
  <c r="D55"/>
  <c r="D56"/>
  <c r="D57"/>
  <c r="D58"/>
  <c r="D40"/>
  <c r="D42"/>
  <c r="D34"/>
  <c r="D32" s="1"/>
  <c r="D43" l="1"/>
  <c r="D39"/>
  <c r="D30" l="1"/>
  <c r="D29" s="1"/>
  <c r="D21" l="1"/>
  <c r="D20" s="1"/>
  <c r="D26" s="1"/>
  <c r="G20"/>
  <c r="D41" l="1"/>
  <c r="D38" s="1"/>
  <c r="G14" l="1"/>
  <c r="G26" s="1"/>
</calcChain>
</file>

<file path=xl/sharedStrings.xml><?xml version="1.0" encoding="utf-8"?>
<sst xmlns="http://schemas.openxmlformats.org/spreadsheetml/2006/main" count="130" uniqueCount="127">
  <si>
    <t xml:space="preserve">§ §
</t>
  </si>
  <si>
    <t>Заплати на персонала по трудови правоотн.</t>
  </si>
  <si>
    <t>01 00</t>
  </si>
  <si>
    <t>- заплати на перс. по трудови правоотн.</t>
  </si>
  <si>
    <t>01 01</t>
  </si>
  <si>
    <t>Др.възнаграждения и плащания на перс.</t>
  </si>
  <si>
    <t>02 00</t>
  </si>
  <si>
    <t>- за нещатен персонал по трудови правоотн</t>
  </si>
  <si>
    <t>02 01</t>
  </si>
  <si>
    <t>- за персонала по извънтр. правоотношения</t>
  </si>
  <si>
    <t>02 02</t>
  </si>
  <si>
    <t>- обезщетения на персонала</t>
  </si>
  <si>
    <t>02 08</t>
  </si>
  <si>
    <t>- други плащания и възнаграждения</t>
  </si>
  <si>
    <t>02 09</t>
  </si>
  <si>
    <t>Задължителни осиг. вноски от работодател</t>
  </si>
  <si>
    <t>05 00</t>
  </si>
  <si>
    <t>- осиг. вноски от работодатели за ДОО</t>
  </si>
  <si>
    <t>05 51</t>
  </si>
  <si>
    <t>- здравно-осиг. вноски от работодатели</t>
  </si>
  <si>
    <t>05 60</t>
  </si>
  <si>
    <t>- вноски за допълн. задълж.осигуряване</t>
  </si>
  <si>
    <t>05 80</t>
  </si>
  <si>
    <t>Издръжка</t>
  </si>
  <si>
    <t>10 00</t>
  </si>
  <si>
    <t>- материали</t>
  </si>
  <si>
    <t>10 15</t>
  </si>
  <si>
    <t>- вода, горива, енергия</t>
  </si>
  <si>
    <t>10 16</t>
  </si>
  <si>
    <t>- разходи за външни услуги</t>
  </si>
  <si>
    <t>10 20</t>
  </si>
  <si>
    <t>- текущ ремонт</t>
  </si>
  <si>
    <t>10 30</t>
  </si>
  <si>
    <t>- командировки в страната</t>
  </si>
  <si>
    <t>10 51</t>
  </si>
  <si>
    <t>- разходи за застраховки</t>
  </si>
  <si>
    <t>10 62</t>
  </si>
  <si>
    <t xml:space="preserve"> -разходи за СБКО</t>
  </si>
  <si>
    <t>10 91</t>
  </si>
  <si>
    <t>10 92</t>
  </si>
  <si>
    <t>- други некласифицирани</t>
  </si>
  <si>
    <t>10 98</t>
  </si>
  <si>
    <t>Капиталови разходи</t>
  </si>
  <si>
    <t>основен ремонт</t>
  </si>
  <si>
    <t>51 00</t>
  </si>
  <si>
    <t>придобиване на ДМА</t>
  </si>
  <si>
    <t>52 00</t>
  </si>
  <si>
    <t>придобиване на НДА</t>
  </si>
  <si>
    <t>53 00</t>
  </si>
  <si>
    <t>капиталови трансфери</t>
  </si>
  <si>
    <t>55 00</t>
  </si>
  <si>
    <t>- други финансови услуги</t>
  </si>
  <si>
    <t>- командировки в чужбина</t>
  </si>
  <si>
    <t>10 52</t>
  </si>
  <si>
    <t>62-00</t>
  </si>
  <si>
    <t>63-00</t>
  </si>
  <si>
    <t>76-00</t>
  </si>
  <si>
    <t>77-00</t>
  </si>
  <si>
    <t xml:space="preserve">Трансфери между сметки за средствата от ЕС (нето) </t>
  </si>
  <si>
    <t xml:space="preserve">Трансфери между бюджети и сметки за средствата от ЕС (нето) </t>
  </si>
  <si>
    <t>Временни безл. заеми между сметки за средства от ЕС (нето)</t>
  </si>
  <si>
    <t>Остатък от предходния период (95-01 до 95-06) (+)</t>
  </si>
  <si>
    <t>Наличност в края на периода (95-07 до 95-12) (-)</t>
  </si>
  <si>
    <t>19-00</t>
  </si>
  <si>
    <t>Платени данъци, такси и административни санкции</t>
  </si>
  <si>
    <t xml:space="preserve">- договорни санкции, неустойки, съдебни обезщетения </t>
  </si>
  <si>
    <t xml:space="preserve">                                                                                                              Показатели
</t>
  </si>
  <si>
    <t>допълнително финансиране от бюджета на общината</t>
  </si>
  <si>
    <t>от донори и национално съфинансиране</t>
  </si>
  <si>
    <t>I. Приходи</t>
  </si>
  <si>
    <t>II. Трансфери</t>
  </si>
  <si>
    <t>III. Временни безлихвени заеми</t>
  </si>
  <si>
    <t>съфинансиране от бюджета на общината</t>
  </si>
  <si>
    <t>- храна</t>
  </si>
  <si>
    <t>10 11</t>
  </si>
  <si>
    <t>10 69</t>
  </si>
  <si>
    <t>Всичко приходи, трансфери, финансиране:</t>
  </si>
  <si>
    <t>Събрани средства и извършени плащания от/за сметки за средствата от Европейския съюз (+/-)</t>
  </si>
  <si>
    <t>88-03</t>
  </si>
  <si>
    <t>05 52</t>
  </si>
  <si>
    <t>V. Разходи</t>
  </si>
  <si>
    <t xml:space="preserve"> - осигурителни вноски от работодатели за Учителския пенсионен фонд (УчПФ)</t>
  </si>
  <si>
    <t>01 02</t>
  </si>
  <si>
    <t>- заплати на перс. по служебни правоотн.</t>
  </si>
  <si>
    <t>10 14</t>
  </si>
  <si>
    <t>-учебни и научно-изследователски разходи и книги за библиотеките</t>
  </si>
  <si>
    <t>10 12</t>
  </si>
  <si>
    <t>10 13</t>
  </si>
  <si>
    <t>- медикаменти</t>
  </si>
  <si>
    <t>- постелен инвентар и облекло</t>
  </si>
  <si>
    <t>съфинансиране от бюджета на общината, допълнително финансиране от бюджета на общината, от донори и национално съфинансиране</t>
  </si>
  <si>
    <t>46-10</t>
  </si>
  <si>
    <t>Текущи помощи и дарения от Европейския съюз</t>
  </si>
  <si>
    <t>Чужди средства от други лица (небюджетни предприятия и физически лица) (+/-)</t>
  </si>
  <si>
    <t>93-10</t>
  </si>
  <si>
    <t>Временни безл. заеми между бюджети и сметки за средства от ЕС (нето)</t>
  </si>
  <si>
    <t xml:space="preserve">                                                                                                                                                                          Приложение № 6</t>
  </si>
  <si>
    <t>Кмет:</t>
  </si>
  <si>
    <t xml:space="preserve">                                              /Р. Маринова/</t>
  </si>
  <si>
    <t>47-45</t>
  </si>
  <si>
    <t>02 05</t>
  </si>
  <si>
    <t>- изплатени суми от СБКО, за облекло и други на персонала, с характер на възнаграждение</t>
  </si>
  <si>
    <t xml:space="preserve">Получени чрез нестопански организации текущи трансфери от КФП по международни и други програми </t>
  </si>
  <si>
    <t>Текущи трансфери, обезщетения и помощи за домакинствата</t>
  </si>
  <si>
    <t>42-00</t>
  </si>
  <si>
    <t>Субсидии и други текущи трансфери за юридически лица с нестопанска цел</t>
  </si>
  <si>
    <t>45-00</t>
  </si>
  <si>
    <t>46-50</t>
  </si>
  <si>
    <t>Текущи помощи и дарения от други международни организации</t>
  </si>
  <si>
    <t xml:space="preserve">            /К. Каменов/</t>
  </si>
  <si>
    <t>40-00</t>
  </si>
  <si>
    <t>Стипендии</t>
  </si>
  <si>
    <t>93-36</t>
  </si>
  <si>
    <t>Друго финансиране-операции с активи-предоставени временни депозити и гаранции на други бюджетни организации (+/-)</t>
  </si>
  <si>
    <t>IV. Финасиране на бюджетното салдо</t>
  </si>
  <si>
    <t>Всичко разходи:</t>
  </si>
  <si>
    <t>Отчет за изпълнението</t>
  </si>
  <si>
    <t>Директор Дирекция ФСД:</t>
  </si>
  <si>
    <t>36-19</t>
  </si>
  <si>
    <t>Други неданъчни приходи</t>
  </si>
  <si>
    <t>Проект!</t>
  </si>
  <si>
    <t>36-01</t>
  </si>
  <si>
    <t>Реализирани курсови разлики от валутни операции (нето) (+/-)</t>
  </si>
  <si>
    <t>на сметките за средства от ЕС и други проекти и програми в лева  към 31.12.2020 г.</t>
  </si>
  <si>
    <t>общо към 31.12.2020 година</t>
  </si>
  <si>
    <t>43-00</t>
  </si>
  <si>
    <t>Субсидии и други текущи трансфери за нефинансови предприятия</t>
  </si>
</sst>
</file>

<file path=xl/styles.xml><?xml version="1.0" encoding="utf-8"?>
<styleSheet xmlns="http://schemas.openxmlformats.org/spreadsheetml/2006/main">
  <fonts count="19"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Hebar"/>
      <charset val="204"/>
    </font>
    <font>
      <sz val="10"/>
      <name val="Times New Roman CYR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17" fillId="0" borderId="0"/>
  </cellStyleXfs>
  <cellXfs count="67">
    <xf numFmtId="0" fontId="0" fillId="0" borderId="0" xfId="0"/>
    <xf numFmtId="0" fontId="2" fillId="0" borderId="0" xfId="0" applyFont="1"/>
    <xf numFmtId="0" fontId="5" fillId="0" borderId="0" xfId="0" applyFont="1"/>
    <xf numFmtId="0" fontId="7" fillId="2" borderId="2" xfId="0" applyFont="1" applyFill="1" applyBorder="1"/>
    <xf numFmtId="0" fontId="8" fillId="0" borderId="2" xfId="0" applyFont="1" applyBorder="1"/>
    <xf numFmtId="0" fontId="8" fillId="0" borderId="2" xfId="0" applyFont="1" applyBorder="1" applyAlignment="1">
      <alignment wrapText="1"/>
    </xf>
    <xf numFmtId="0" fontId="9" fillId="2" borderId="2" xfId="1" applyFont="1" applyFill="1" applyBorder="1" applyAlignment="1" applyProtection="1">
      <alignment horizontal="center" vertical="top" wrapText="1"/>
      <protection hidden="1"/>
    </xf>
    <xf numFmtId="0" fontId="7" fillId="0" borderId="2" xfId="0" applyFont="1" applyBorder="1"/>
    <xf numFmtId="0" fontId="9" fillId="0" borderId="2" xfId="1" applyFont="1" applyBorder="1" applyAlignment="1" applyProtection="1">
      <alignment vertical="top" wrapText="1"/>
      <protection hidden="1"/>
    </xf>
    <xf numFmtId="0" fontId="10" fillId="0" borderId="2" xfId="1" applyFont="1" applyBorder="1" applyAlignment="1" applyProtection="1">
      <alignment vertical="top" wrapText="1"/>
      <protection hidden="1"/>
    </xf>
    <xf numFmtId="49" fontId="10" fillId="0" borderId="2" xfId="1" applyNumberFormat="1" applyFont="1" applyBorder="1" applyAlignment="1" applyProtection="1">
      <alignment vertical="top" wrapText="1"/>
      <protection hidden="1"/>
    </xf>
    <xf numFmtId="0" fontId="9" fillId="0" borderId="2" xfId="1" applyFont="1" applyBorder="1" applyAlignment="1" applyProtection="1">
      <alignment horizontal="left" vertical="top" wrapText="1"/>
      <protection hidden="1"/>
    </xf>
    <xf numFmtId="49" fontId="9" fillId="0" borderId="2" xfId="1" applyNumberFormat="1" applyFont="1" applyBorder="1" applyAlignment="1" applyProtection="1">
      <alignment horizontal="left" vertical="top" wrapText="1"/>
      <protection hidden="1"/>
    </xf>
    <xf numFmtId="0" fontId="8" fillId="2" borderId="2" xfId="0" applyFont="1" applyFill="1" applyBorder="1"/>
    <xf numFmtId="0" fontId="8" fillId="0" borderId="2" xfId="0" applyFont="1" applyBorder="1" applyAlignment="1">
      <alignment horizontal="center"/>
    </xf>
    <xf numFmtId="0" fontId="10" fillId="0" borderId="2" xfId="1" applyFont="1" applyBorder="1" applyAlignment="1" applyProtection="1">
      <alignment horizontal="center" wrapText="1"/>
      <protection hidden="1"/>
    </xf>
    <xf numFmtId="0" fontId="9" fillId="0" borderId="2" xfId="1" applyFont="1" applyBorder="1" applyAlignment="1" applyProtection="1">
      <alignment horizontal="center" vertical="top" wrapText="1"/>
      <protection hidden="1"/>
    </xf>
    <xf numFmtId="0" fontId="10" fillId="0" borderId="2" xfId="1" applyFont="1" applyBorder="1" applyAlignment="1" applyProtection="1">
      <alignment horizontal="center" vertical="top" wrapText="1"/>
      <protection hidden="1"/>
    </xf>
    <xf numFmtId="0" fontId="10" fillId="0" borderId="2" xfId="1" applyFont="1" applyBorder="1" applyAlignment="1" applyProtection="1">
      <alignment horizontal="center"/>
      <protection hidden="1"/>
    </xf>
    <xf numFmtId="0" fontId="6" fillId="0" borderId="0" xfId="0" applyFont="1"/>
    <xf numFmtId="0" fontId="10" fillId="0" borderId="1" xfId="1" applyFont="1" applyBorder="1" applyAlignment="1" applyProtection="1">
      <alignment horizontal="center" wrapText="1"/>
      <protection hidden="1"/>
    </xf>
    <xf numFmtId="0" fontId="8" fillId="0" borderId="2" xfId="0" applyFont="1" applyBorder="1" applyAlignment="1">
      <alignment horizontal="center" wrapText="1"/>
    </xf>
    <xf numFmtId="49" fontId="8" fillId="0" borderId="2" xfId="0" applyNumberFormat="1" applyFont="1" applyBorder="1" applyAlignment="1">
      <alignment horizontal="center"/>
    </xf>
    <xf numFmtId="49" fontId="10" fillId="0" borderId="2" xfId="1" applyNumberFormat="1" applyFont="1" applyBorder="1" applyAlignment="1" applyProtection="1">
      <alignment horizontal="left" vertical="top" wrapText="1"/>
      <protection hidden="1"/>
    </xf>
    <xf numFmtId="0" fontId="3" fillId="0" borderId="0" xfId="0" applyFont="1"/>
    <xf numFmtId="1" fontId="8" fillId="0" borderId="2" xfId="0" applyNumberFormat="1" applyFont="1" applyFill="1" applyBorder="1" applyAlignment="1" applyProtection="1">
      <alignment horizontal="justify" vertical="top"/>
    </xf>
    <xf numFmtId="0" fontId="11" fillId="0" borderId="0" xfId="0" applyFont="1"/>
    <xf numFmtId="3" fontId="8" fillId="0" borderId="2" xfId="0" applyNumberFormat="1" applyFont="1" applyBorder="1" applyAlignment="1">
      <alignment horizontal="right" wrapText="1"/>
    </xf>
    <xf numFmtId="3" fontId="7" fillId="2" borderId="2" xfId="0" applyNumberFormat="1" applyFont="1" applyFill="1" applyBorder="1" applyAlignment="1">
      <alignment horizontal="right" wrapText="1"/>
    </xf>
    <xf numFmtId="3" fontId="7" fillId="3" borderId="2" xfId="0" applyNumberFormat="1" applyFont="1" applyFill="1" applyBorder="1" applyAlignment="1">
      <alignment horizontal="right"/>
    </xf>
    <xf numFmtId="3" fontId="7" fillId="0" borderId="2" xfId="0" applyNumberFormat="1" applyFont="1" applyBorder="1" applyAlignment="1">
      <alignment horizontal="right" wrapText="1"/>
    </xf>
    <xf numFmtId="3" fontId="7" fillId="0" borderId="2" xfId="0" applyNumberFormat="1" applyFont="1" applyBorder="1" applyAlignment="1">
      <alignment horizontal="right"/>
    </xf>
    <xf numFmtId="3" fontId="8" fillId="0" borderId="2" xfId="0" applyNumberFormat="1" applyFont="1" applyBorder="1" applyAlignment="1">
      <alignment horizontal="right"/>
    </xf>
    <xf numFmtId="0" fontId="8" fillId="0" borderId="0" xfId="0" applyFont="1" applyBorder="1"/>
    <xf numFmtId="0" fontId="12" fillId="0" borderId="0" xfId="0" applyFont="1" applyFill="1" applyBorder="1" applyAlignment="1">
      <alignment horizontal="right" wrapText="1"/>
    </xf>
    <xf numFmtId="0" fontId="8" fillId="0" borderId="0" xfId="0" applyFont="1"/>
    <xf numFmtId="3" fontId="8" fillId="0" borderId="2" xfId="0" applyNumberFormat="1" applyFont="1" applyBorder="1"/>
    <xf numFmtId="3" fontId="0" fillId="0" borderId="0" xfId="0" applyNumberFormat="1"/>
    <xf numFmtId="0" fontId="7" fillId="4" borderId="2" xfId="0" applyFont="1" applyFill="1" applyBorder="1"/>
    <xf numFmtId="0" fontId="10" fillId="0" borderId="2" xfId="1" applyFont="1" applyFill="1" applyBorder="1" applyAlignment="1" applyProtection="1">
      <alignment vertical="center" wrapText="1"/>
      <protection hidden="1"/>
    </xf>
    <xf numFmtId="0" fontId="10" fillId="0" borderId="2" xfId="1" applyFont="1" applyBorder="1" applyAlignment="1" applyProtection="1">
      <alignment horizontal="center" vertical="center" wrapText="1"/>
      <protection hidden="1"/>
    </xf>
    <xf numFmtId="0" fontId="13" fillId="0" borderId="0" xfId="0" applyFont="1"/>
    <xf numFmtId="0" fontId="9" fillId="0" borderId="1" xfId="1" applyFont="1" applyBorder="1" applyAlignment="1" applyProtection="1">
      <alignment horizontal="center" wrapText="1"/>
      <protection hidden="1"/>
    </xf>
    <xf numFmtId="0" fontId="7" fillId="0" borderId="2" xfId="0" applyFont="1" applyBorder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  <xf numFmtId="1" fontId="8" fillId="0" borderId="2" xfId="0" applyNumberFormat="1" applyFont="1" applyFill="1" applyBorder="1" applyAlignment="1" applyProtection="1">
      <alignment horizontal="center" vertical="center"/>
    </xf>
    <xf numFmtId="3" fontId="7" fillId="0" borderId="2" xfId="0" applyNumberFormat="1" applyFont="1" applyBorder="1"/>
    <xf numFmtId="0" fontId="9" fillId="2" borderId="2" xfId="1" applyFont="1" applyFill="1" applyBorder="1" applyAlignment="1" applyProtection="1">
      <alignment horizontal="center" wrapText="1"/>
      <protection hidden="1"/>
    </xf>
    <xf numFmtId="0" fontId="7" fillId="0" borderId="3" xfId="0" applyFont="1" applyBorder="1" applyAlignment="1">
      <alignment horizontal="center" vertical="center" wrapText="1"/>
    </xf>
    <xf numFmtId="3" fontId="8" fillId="0" borderId="4" xfId="0" applyNumberFormat="1" applyFont="1" applyBorder="1"/>
    <xf numFmtId="3" fontId="8" fillId="0" borderId="2" xfId="0" applyNumberFormat="1" applyFont="1" applyFill="1" applyBorder="1" applyAlignment="1" applyProtection="1">
      <alignment horizontal="right"/>
    </xf>
    <xf numFmtId="0" fontId="11" fillId="0" borderId="0" xfId="0" applyFont="1" applyAlignment="1">
      <alignment horizontal="right"/>
    </xf>
    <xf numFmtId="0" fontId="15" fillId="0" borderId="0" xfId="0" applyFont="1" applyAlignment="1"/>
    <xf numFmtId="0" fontId="8" fillId="0" borderId="2" xfId="0" applyFont="1" applyBorder="1" applyAlignment="1">
      <alignment horizontal="left" wrapText="1"/>
    </xf>
    <xf numFmtId="49" fontId="9" fillId="0" borderId="2" xfId="1" applyNumberFormat="1" applyFont="1" applyBorder="1" applyAlignment="1" applyProtection="1">
      <alignment horizontal="left" wrapText="1"/>
      <protection hidden="1"/>
    </xf>
    <xf numFmtId="0" fontId="9" fillId="0" borderId="2" xfId="1" applyFont="1" applyFill="1" applyBorder="1" applyAlignment="1" applyProtection="1">
      <alignment horizontal="center" wrapText="1"/>
      <protection hidden="1"/>
    </xf>
    <xf numFmtId="0" fontId="9" fillId="0" borderId="2" xfId="1" applyFont="1" applyBorder="1" applyAlignment="1" applyProtection="1">
      <alignment horizontal="center" wrapText="1"/>
      <protection hidden="1"/>
    </xf>
    <xf numFmtId="3" fontId="8" fillId="5" borderId="2" xfId="0" applyNumberFormat="1" applyFont="1" applyFill="1" applyBorder="1" applyAlignment="1">
      <alignment horizontal="right"/>
    </xf>
    <xf numFmtId="49" fontId="9" fillId="0" borderId="2" xfId="1" applyNumberFormat="1" applyFont="1" applyFill="1" applyBorder="1" applyAlignment="1" applyProtection="1">
      <alignment horizontal="left" vertical="top" wrapText="1"/>
      <protection hidden="1"/>
    </xf>
    <xf numFmtId="0" fontId="8" fillId="0" borderId="2" xfId="0" applyFont="1" applyFill="1" applyBorder="1" applyAlignment="1">
      <alignment horizontal="center"/>
    </xf>
    <xf numFmtId="0" fontId="18" fillId="5" borderId="2" xfId="3" applyFont="1" applyFill="1" applyBorder="1" applyAlignment="1">
      <alignment horizontal="left"/>
    </xf>
    <xf numFmtId="2" fontId="7" fillId="0" borderId="3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4">
    <cellStyle name="Normal 2" xfId="1"/>
    <cellStyle name="Normal_EBK_PROJECT_2001-last" xfId="3"/>
    <cellStyle name="Percent 2" xfId="2"/>
    <cellStyle name="Нормален" xfId="0" builtinId="0"/>
  </cellStyles>
  <dxfs count="0"/>
  <tableStyles count="0" defaultTableStyle="TableStyleMedium2" defaultPivotStyle="PivotStyleLight16"/>
  <colors>
    <mruColors>
      <color rgb="FF5EF4DB"/>
      <color rgb="FF89F7E5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79"/>
  <sheetViews>
    <sheetView tabSelected="1" zoomScaleNormal="100" workbookViewId="0">
      <selection activeCell="D25" sqref="D25"/>
    </sheetView>
  </sheetViews>
  <sheetFormatPr defaultRowHeight="15"/>
  <cols>
    <col min="1" max="1" width="4" customWidth="1"/>
    <col min="2" max="2" width="53.28515625" customWidth="1"/>
    <col min="3" max="3" width="7.5703125" customWidth="1"/>
    <col min="4" max="4" width="13.28515625" customWidth="1"/>
    <col min="5" max="5" width="13.7109375" customWidth="1"/>
    <col min="6" max="6" width="13.140625" customWidth="1"/>
    <col min="7" max="7" width="13.85546875" customWidth="1"/>
    <col min="9" max="10" width="9.85546875" bestFit="1" customWidth="1"/>
  </cols>
  <sheetData>
    <row r="1" spans="1:11" s="2" customFormat="1">
      <c r="A1" s="52"/>
      <c r="B1" s="52"/>
      <c r="C1" s="52"/>
      <c r="D1" s="52"/>
      <c r="E1" s="52"/>
      <c r="F1" s="52"/>
      <c r="G1" s="52" t="s">
        <v>120</v>
      </c>
    </row>
    <row r="2" spans="1:11" s="2" customFormat="1" ht="12.75" customHeight="1">
      <c r="A2" s="65" t="s">
        <v>96</v>
      </c>
      <c r="B2" s="65"/>
      <c r="C2" s="65"/>
      <c r="D2" s="65"/>
      <c r="E2" s="65"/>
      <c r="F2" s="65"/>
      <c r="G2" s="65"/>
    </row>
    <row r="3" spans="1:11" s="1" customFormat="1" ht="12.75" customHeight="1">
      <c r="A3" s="64" t="s">
        <v>116</v>
      </c>
      <c r="B3" s="64"/>
      <c r="C3" s="64"/>
      <c r="D3" s="64"/>
      <c r="E3" s="64"/>
      <c r="F3" s="64"/>
      <c r="G3" s="64"/>
    </row>
    <row r="4" spans="1:11" s="1" customFormat="1" ht="12.75" customHeight="1">
      <c r="A4" s="66" t="s">
        <v>123</v>
      </c>
      <c r="B4" s="66"/>
      <c r="C4" s="66"/>
      <c r="D4" s="66"/>
      <c r="E4" s="66"/>
      <c r="F4" s="66"/>
      <c r="G4" s="66"/>
    </row>
    <row r="5" spans="1:11" ht="12.75" customHeight="1">
      <c r="B5" s="1"/>
      <c r="C5" s="1"/>
      <c r="D5" s="1"/>
    </row>
    <row r="6" spans="1:11" ht="51">
      <c r="B6" s="42" t="s">
        <v>66</v>
      </c>
      <c r="C6" s="42" t="s">
        <v>0</v>
      </c>
      <c r="D6" s="43" t="s">
        <v>124</v>
      </c>
      <c r="E6" s="44" t="s">
        <v>72</v>
      </c>
      <c r="F6" s="44" t="s">
        <v>67</v>
      </c>
      <c r="G6" s="44" t="s">
        <v>68</v>
      </c>
      <c r="K6" s="41"/>
    </row>
    <row r="7" spans="1:11" ht="15.75" customHeight="1">
      <c r="B7" s="20">
        <v>1</v>
      </c>
      <c r="C7" s="20">
        <v>2</v>
      </c>
      <c r="D7" s="21">
        <v>3</v>
      </c>
      <c r="E7" s="14">
        <v>4</v>
      </c>
      <c r="F7" s="14">
        <v>5</v>
      </c>
      <c r="G7" s="14">
        <v>6</v>
      </c>
    </row>
    <row r="8" spans="1:11" ht="15.75" customHeight="1">
      <c r="B8" s="3" t="s">
        <v>69</v>
      </c>
      <c r="C8" s="13"/>
      <c r="D8" s="28">
        <f>SUM(D9:D13)</f>
        <v>98954</v>
      </c>
      <c r="E8" s="28">
        <f>SUM(E10:E13)</f>
        <v>0</v>
      </c>
      <c r="F8" s="28">
        <f>SUM(F10:F13)</f>
        <v>0</v>
      </c>
      <c r="G8" s="28">
        <f>SUM(G9:G13)</f>
        <v>98954</v>
      </c>
    </row>
    <row r="9" spans="1:11" ht="15.75" customHeight="1">
      <c r="B9" s="60" t="s">
        <v>122</v>
      </c>
      <c r="C9" s="59" t="s">
        <v>121</v>
      </c>
      <c r="D9" s="27">
        <f t="shared" ref="D9" si="0">SUM(E9:G9)</f>
        <v>-63</v>
      </c>
      <c r="E9" s="27">
        <v>0</v>
      </c>
      <c r="F9" s="27">
        <v>0</v>
      </c>
      <c r="G9" s="27">
        <v>-63</v>
      </c>
    </row>
    <row r="10" spans="1:11" ht="15.75" customHeight="1">
      <c r="B10" s="4" t="s">
        <v>119</v>
      </c>
      <c r="C10" s="22" t="s">
        <v>118</v>
      </c>
      <c r="D10" s="27">
        <f t="shared" ref="D10:D25" si="1">SUM(E10:G10)</f>
        <v>-76</v>
      </c>
      <c r="E10" s="27">
        <v>0</v>
      </c>
      <c r="F10" s="27">
        <v>0</v>
      </c>
      <c r="G10" s="27">
        <v>-76</v>
      </c>
    </row>
    <row r="11" spans="1:11" ht="15.75" customHeight="1">
      <c r="B11" s="4" t="s">
        <v>92</v>
      </c>
      <c r="C11" s="22" t="s">
        <v>91</v>
      </c>
      <c r="D11" s="27">
        <f t="shared" si="1"/>
        <v>24725</v>
      </c>
      <c r="E11" s="27">
        <v>0</v>
      </c>
      <c r="F11" s="27">
        <v>0</v>
      </c>
      <c r="G11" s="27">
        <v>24725</v>
      </c>
    </row>
    <row r="12" spans="1:11" ht="15.75" customHeight="1">
      <c r="B12" s="5" t="s">
        <v>108</v>
      </c>
      <c r="C12" s="22" t="s">
        <v>107</v>
      </c>
      <c r="D12" s="27">
        <f t="shared" si="1"/>
        <v>68540</v>
      </c>
      <c r="E12" s="27">
        <v>0</v>
      </c>
      <c r="F12" s="27">
        <v>0</v>
      </c>
      <c r="G12" s="27">
        <v>68540</v>
      </c>
      <c r="I12" s="37"/>
    </row>
    <row r="13" spans="1:11" ht="26.25" customHeight="1">
      <c r="B13" s="53" t="s">
        <v>102</v>
      </c>
      <c r="C13" s="22" t="s">
        <v>99</v>
      </c>
      <c r="D13" s="27">
        <f t="shared" si="1"/>
        <v>5828</v>
      </c>
      <c r="E13" s="27">
        <v>0</v>
      </c>
      <c r="F13" s="27">
        <v>0</v>
      </c>
      <c r="G13" s="27">
        <v>5828</v>
      </c>
      <c r="I13" s="37"/>
    </row>
    <row r="14" spans="1:11" ht="15.75" customHeight="1">
      <c r="B14" s="3" t="s">
        <v>70</v>
      </c>
      <c r="C14" s="13"/>
      <c r="D14" s="28">
        <f t="shared" ref="D14:F14" si="2">SUM(D15:D16)</f>
        <v>50677711</v>
      </c>
      <c r="E14" s="28">
        <f t="shared" si="2"/>
        <v>0</v>
      </c>
      <c r="F14" s="28">
        <f t="shared" si="2"/>
        <v>8232472</v>
      </c>
      <c r="G14" s="28">
        <f>SUM(G15:G16)</f>
        <v>42445239</v>
      </c>
      <c r="I14" s="37"/>
    </row>
    <row r="15" spans="1:11">
      <c r="B15" s="4" t="s">
        <v>59</v>
      </c>
      <c r="C15" s="14" t="s">
        <v>54</v>
      </c>
      <c r="D15" s="27">
        <f t="shared" si="1"/>
        <v>8232472</v>
      </c>
      <c r="E15" s="57">
        <v>0</v>
      </c>
      <c r="F15" s="57">
        <v>8232472</v>
      </c>
      <c r="G15" s="27">
        <v>0</v>
      </c>
    </row>
    <row r="16" spans="1:11" ht="16.5" customHeight="1">
      <c r="B16" s="4" t="s">
        <v>58</v>
      </c>
      <c r="C16" s="14" t="s">
        <v>55</v>
      </c>
      <c r="D16" s="27">
        <f t="shared" si="1"/>
        <v>42445239</v>
      </c>
      <c r="E16" s="27">
        <v>0</v>
      </c>
      <c r="F16" s="27">
        <v>0</v>
      </c>
      <c r="G16" s="27">
        <v>42445239</v>
      </c>
    </row>
    <row r="17" spans="2:10" ht="15.75" customHeight="1">
      <c r="B17" s="3" t="s">
        <v>71</v>
      </c>
      <c r="C17" s="13"/>
      <c r="D17" s="28">
        <f t="shared" ref="D17:F17" si="3">SUM(D18:D19)</f>
        <v>5237324</v>
      </c>
      <c r="E17" s="28">
        <f t="shared" si="3"/>
        <v>0</v>
      </c>
      <c r="F17" s="28">
        <f t="shared" si="3"/>
        <v>0</v>
      </c>
      <c r="G17" s="28">
        <f>SUM(G18:G19)</f>
        <v>5237324</v>
      </c>
    </row>
    <row r="18" spans="2:10" ht="28.5" customHeight="1">
      <c r="B18" s="5" t="s">
        <v>95</v>
      </c>
      <c r="C18" s="14" t="s">
        <v>56</v>
      </c>
      <c r="D18" s="27">
        <f t="shared" si="1"/>
        <v>5237324</v>
      </c>
      <c r="E18" s="27">
        <v>0</v>
      </c>
      <c r="F18" s="27">
        <v>0</v>
      </c>
      <c r="G18" s="27">
        <v>5237324</v>
      </c>
    </row>
    <row r="19" spans="2:10" ht="15.75" customHeight="1">
      <c r="B19" s="4" t="s">
        <v>60</v>
      </c>
      <c r="C19" s="14" t="s">
        <v>57</v>
      </c>
      <c r="D19" s="27">
        <f t="shared" si="1"/>
        <v>0</v>
      </c>
      <c r="E19" s="27">
        <v>0</v>
      </c>
      <c r="F19" s="27">
        <v>0</v>
      </c>
      <c r="G19" s="27">
        <v>0</v>
      </c>
    </row>
    <row r="20" spans="2:10" ht="27.75" customHeight="1">
      <c r="B20" s="38" t="s">
        <v>114</v>
      </c>
      <c r="C20" s="13"/>
      <c r="D20" s="28">
        <f t="shared" ref="D20:G20" si="4">SUM(D21:D25)</f>
        <v>-7782108</v>
      </c>
      <c r="E20" s="28">
        <f t="shared" si="4"/>
        <v>0</v>
      </c>
      <c r="F20" s="28">
        <f t="shared" si="4"/>
        <v>0</v>
      </c>
      <c r="G20" s="28">
        <f t="shared" si="4"/>
        <v>-7782108</v>
      </c>
    </row>
    <row r="21" spans="2:10" ht="26.25" customHeight="1">
      <c r="B21" s="25" t="s">
        <v>77</v>
      </c>
      <c r="C21" s="45" t="s">
        <v>78</v>
      </c>
      <c r="D21" s="27">
        <f t="shared" si="1"/>
        <v>-316124</v>
      </c>
      <c r="E21" s="27">
        <v>0</v>
      </c>
      <c r="F21" s="27">
        <v>0</v>
      </c>
      <c r="G21" s="50">
        <v>-316124</v>
      </c>
    </row>
    <row r="22" spans="2:10" ht="27" customHeight="1">
      <c r="B22" s="25" t="s">
        <v>93</v>
      </c>
      <c r="C22" s="45" t="s">
        <v>94</v>
      </c>
      <c r="D22" s="27">
        <f t="shared" si="1"/>
        <v>-177489</v>
      </c>
      <c r="E22" s="27">
        <v>0</v>
      </c>
      <c r="F22" s="27">
        <v>0</v>
      </c>
      <c r="G22" s="50">
        <v>-177489</v>
      </c>
    </row>
    <row r="23" spans="2:10" ht="27" customHeight="1">
      <c r="B23" s="25" t="s">
        <v>113</v>
      </c>
      <c r="C23" s="45" t="s">
        <v>112</v>
      </c>
      <c r="D23" s="27">
        <f t="shared" si="1"/>
        <v>0</v>
      </c>
      <c r="E23" s="27">
        <v>0</v>
      </c>
      <c r="F23" s="27">
        <v>0</v>
      </c>
      <c r="G23" s="50">
        <v>0</v>
      </c>
    </row>
    <row r="24" spans="2:10" ht="15.75" customHeight="1">
      <c r="B24" s="4" t="s">
        <v>61</v>
      </c>
      <c r="C24" s="4"/>
      <c r="D24" s="27">
        <f t="shared" si="1"/>
        <v>15666633</v>
      </c>
      <c r="E24" s="27">
        <v>0</v>
      </c>
      <c r="F24" s="27">
        <v>0</v>
      </c>
      <c r="G24" s="27">
        <v>15666633</v>
      </c>
    </row>
    <row r="25" spans="2:10" ht="15.75" customHeight="1">
      <c r="B25" s="53" t="s">
        <v>62</v>
      </c>
      <c r="C25" s="4"/>
      <c r="D25" s="27">
        <f t="shared" si="1"/>
        <v>-22955128</v>
      </c>
      <c r="E25" s="27">
        <v>0</v>
      </c>
      <c r="F25" s="27">
        <v>0</v>
      </c>
      <c r="G25" s="27">
        <v>-22955128</v>
      </c>
      <c r="J25" s="37"/>
    </row>
    <row r="26" spans="2:10" ht="20.25" customHeight="1">
      <c r="B26" s="47" t="s">
        <v>76</v>
      </c>
      <c r="C26" s="6"/>
      <c r="D26" s="29">
        <f>SUM(D8+D14+D17+D20)</f>
        <v>48231881</v>
      </c>
      <c r="E26" s="29">
        <f>SUM(E8+E14+E17+E20)</f>
        <v>0</v>
      </c>
      <c r="F26" s="29">
        <f>SUM(F8+F14+F17+F20)</f>
        <v>8232472</v>
      </c>
      <c r="G26" s="29">
        <f>SUM(G8+G14+G17+G20)</f>
        <v>39999409</v>
      </c>
    </row>
    <row r="27" spans="2:10" ht="57.75" customHeight="1">
      <c r="B27" s="42" t="s">
        <v>66</v>
      </c>
      <c r="C27" s="42" t="s">
        <v>0</v>
      </c>
      <c r="D27" s="48" t="s">
        <v>124</v>
      </c>
      <c r="E27" s="61" t="s">
        <v>90</v>
      </c>
      <c r="F27" s="62"/>
      <c r="G27" s="63"/>
    </row>
    <row r="28" spans="2:10" ht="15.75" customHeight="1">
      <c r="B28" s="7" t="s">
        <v>80</v>
      </c>
      <c r="C28" s="15"/>
      <c r="D28" s="30"/>
      <c r="E28" s="49"/>
      <c r="F28" s="49"/>
      <c r="G28" s="49"/>
    </row>
    <row r="29" spans="2:10" ht="15.75" customHeight="1">
      <c r="B29" s="8" t="s">
        <v>1</v>
      </c>
      <c r="C29" s="16" t="s">
        <v>2</v>
      </c>
      <c r="D29" s="31">
        <f t="shared" ref="D29:F29" si="5">SUM(D30:D31)</f>
        <v>1088376</v>
      </c>
      <c r="E29" s="31">
        <f t="shared" si="5"/>
        <v>0</v>
      </c>
      <c r="F29" s="31">
        <f t="shared" si="5"/>
        <v>0</v>
      </c>
      <c r="G29" s="31">
        <f>SUM(G30:G31)</f>
        <v>1088376</v>
      </c>
    </row>
    <row r="30" spans="2:10" ht="15.75" customHeight="1">
      <c r="B30" s="9" t="s">
        <v>3</v>
      </c>
      <c r="C30" s="17" t="s">
        <v>4</v>
      </c>
      <c r="D30" s="27">
        <f t="shared" ref="D30:D31" si="6">SUM(E30:G30)</f>
        <v>974853</v>
      </c>
      <c r="E30" s="27">
        <v>0</v>
      </c>
      <c r="F30" s="27">
        <v>0</v>
      </c>
      <c r="G30" s="27">
        <v>974853</v>
      </c>
    </row>
    <row r="31" spans="2:10" ht="15.75" customHeight="1">
      <c r="B31" s="10" t="s">
        <v>83</v>
      </c>
      <c r="C31" s="17" t="s">
        <v>82</v>
      </c>
      <c r="D31" s="27">
        <f t="shared" si="6"/>
        <v>113523</v>
      </c>
      <c r="E31" s="27">
        <v>0</v>
      </c>
      <c r="F31" s="27">
        <v>0</v>
      </c>
      <c r="G31" s="27">
        <v>113523</v>
      </c>
    </row>
    <row r="32" spans="2:10" ht="15.75" customHeight="1">
      <c r="B32" s="8" t="s">
        <v>5</v>
      </c>
      <c r="C32" s="16" t="s">
        <v>6</v>
      </c>
      <c r="D32" s="31">
        <f t="shared" ref="D32:F32" si="7">SUM(D33:D37)</f>
        <v>1275069</v>
      </c>
      <c r="E32" s="31">
        <f t="shared" si="7"/>
        <v>0</v>
      </c>
      <c r="F32" s="31">
        <f t="shared" si="7"/>
        <v>0</v>
      </c>
      <c r="G32" s="31">
        <f>SUM(G33:G37)</f>
        <v>1275069</v>
      </c>
    </row>
    <row r="33" spans="2:7" ht="15.75" customHeight="1">
      <c r="B33" s="9" t="s">
        <v>7</v>
      </c>
      <c r="C33" s="17" t="s">
        <v>8</v>
      </c>
      <c r="D33" s="27">
        <f t="shared" ref="D33:D37" si="8">SUM(E33:G33)</f>
        <v>848119</v>
      </c>
      <c r="E33" s="27">
        <v>0</v>
      </c>
      <c r="F33" s="27">
        <v>0</v>
      </c>
      <c r="G33" s="27">
        <v>848119</v>
      </c>
    </row>
    <row r="34" spans="2:7" ht="15.75" customHeight="1">
      <c r="B34" s="9" t="s">
        <v>9</v>
      </c>
      <c r="C34" s="17" t="s">
        <v>10</v>
      </c>
      <c r="D34" s="27">
        <f t="shared" si="8"/>
        <v>404907</v>
      </c>
      <c r="E34" s="27">
        <v>0</v>
      </c>
      <c r="F34" s="27">
        <v>0</v>
      </c>
      <c r="G34" s="27">
        <v>404907</v>
      </c>
    </row>
    <row r="35" spans="2:7" ht="25.5" customHeight="1">
      <c r="B35" s="10" t="s">
        <v>101</v>
      </c>
      <c r="C35" s="40" t="s">
        <v>100</v>
      </c>
      <c r="D35" s="27">
        <f t="shared" si="8"/>
        <v>2049</v>
      </c>
      <c r="E35" s="27">
        <v>0</v>
      </c>
      <c r="F35" s="27">
        <v>0</v>
      </c>
      <c r="G35" s="27">
        <v>2049</v>
      </c>
    </row>
    <row r="36" spans="2:7" ht="15.75" customHeight="1">
      <c r="B36" s="10" t="s">
        <v>11</v>
      </c>
      <c r="C36" s="17" t="s">
        <v>12</v>
      </c>
      <c r="D36" s="27">
        <f t="shared" si="8"/>
        <v>8900</v>
      </c>
      <c r="E36" s="27">
        <v>0</v>
      </c>
      <c r="F36" s="27">
        <v>0</v>
      </c>
      <c r="G36" s="27">
        <v>8900</v>
      </c>
    </row>
    <row r="37" spans="2:7" ht="15.75" customHeight="1">
      <c r="B37" s="9" t="s">
        <v>13</v>
      </c>
      <c r="C37" s="17" t="s">
        <v>14</v>
      </c>
      <c r="D37" s="27">
        <f t="shared" si="8"/>
        <v>11094</v>
      </c>
      <c r="E37" s="27">
        <v>0</v>
      </c>
      <c r="F37" s="27">
        <v>0</v>
      </c>
      <c r="G37" s="27">
        <v>11094</v>
      </c>
    </row>
    <row r="38" spans="2:7" ht="15.75" customHeight="1">
      <c r="B38" s="8" t="s">
        <v>15</v>
      </c>
      <c r="C38" s="16" t="s">
        <v>16</v>
      </c>
      <c r="D38" s="31">
        <f t="shared" ref="D38:F38" si="9">SUM(D39:D42)</f>
        <v>440451</v>
      </c>
      <c r="E38" s="31">
        <f t="shared" si="9"/>
        <v>0</v>
      </c>
      <c r="F38" s="31">
        <f t="shared" si="9"/>
        <v>0</v>
      </c>
      <c r="G38" s="31">
        <f>SUM(G39:G42)</f>
        <v>440451</v>
      </c>
    </row>
    <row r="39" spans="2:7" ht="30" customHeight="1">
      <c r="B39" s="9" t="s">
        <v>17</v>
      </c>
      <c r="C39" s="40" t="s">
        <v>18</v>
      </c>
      <c r="D39" s="27">
        <f t="shared" ref="D39:D42" si="10">SUM(E39:G39)</f>
        <v>259326</v>
      </c>
      <c r="E39" s="27">
        <v>0</v>
      </c>
      <c r="F39" s="27">
        <v>0</v>
      </c>
      <c r="G39" s="27">
        <v>259326</v>
      </c>
    </row>
    <row r="40" spans="2:7" ht="25.5" customHeight="1">
      <c r="B40" s="39" t="s">
        <v>81</v>
      </c>
      <c r="C40" s="40" t="s">
        <v>79</v>
      </c>
      <c r="D40" s="27">
        <f t="shared" si="10"/>
        <v>12020</v>
      </c>
      <c r="E40" s="27">
        <v>0</v>
      </c>
      <c r="F40" s="27">
        <v>0</v>
      </c>
      <c r="G40" s="27">
        <v>12020</v>
      </c>
    </row>
    <row r="41" spans="2:7" ht="15.75" customHeight="1">
      <c r="B41" s="9" t="s">
        <v>19</v>
      </c>
      <c r="C41" s="17" t="s">
        <v>20</v>
      </c>
      <c r="D41" s="27">
        <f t="shared" si="10"/>
        <v>114693</v>
      </c>
      <c r="E41" s="27">
        <v>0</v>
      </c>
      <c r="F41" s="27">
        <v>0</v>
      </c>
      <c r="G41" s="27">
        <v>114693</v>
      </c>
    </row>
    <row r="42" spans="2:7" ht="15.75" customHeight="1">
      <c r="B42" s="9" t="s">
        <v>21</v>
      </c>
      <c r="C42" s="17" t="s">
        <v>22</v>
      </c>
      <c r="D42" s="27">
        <f t="shared" si="10"/>
        <v>54412</v>
      </c>
      <c r="E42" s="27">
        <v>0</v>
      </c>
      <c r="F42" s="27">
        <v>0</v>
      </c>
      <c r="G42" s="27">
        <v>54412</v>
      </c>
    </row>
    <row r="43" spans="2:7" ht="15.75" customHeight="1">
      <c r="B43" s="11" t="s">
        <v>23</v>
      </c>
      <c r="C43" s="16" t="s">
        <v>24</v>
      </c>
      <c r="D43" s="31">
        <f t="shared" ref="D43:F43" si="11">SUM(D44:D58)</f>
        <v>862312</v>
      </c>
      <c r="E43" s="31">
        <f t="shared" si="11"/>
        <v>0</v>
      </c>
      <c r="F43" s="31">
        <f t="shared" si="11"/>
        <v>0</v>
      </c>
      <c r="G43" s="31">
        <f>SUM(G44:G58)</f>
        <v>862312</v>
      </c>
    </row>
    <row r="44" spans="2:7" ht="16.5" customHeight="1">
      <c r="B44" s="23" t="s">
        <v>73</v>
      </c>
      <c r="C44" s="17" t="s">
        <v>74</v>
      </c>
      <c r="D44" s="27">
        <f t="shared" ref="D44:D63" si="12">SUM(E44:G44)</f>
        <v>51429</v>
      </c>
      <c r="E44" s="27">
        <v>0</v>
      </c>
      <c r="F44" s="27">
        <v>0</v>
      </c>
      <c r="G44" s="32">
        <v>51429</v>
      </c>
    </row>
    <row r="45" spans="2:7" ht="15.75" customHeight="1">
      <c r="B45" s="23" t="s">
        <v>88</v>
      </c>
      <c r="C45" s="17" t="s">
        <v>86</v>
      </c>
      <c r="D45" s="27">
        <f t="shared" si="12"/>
        <v>24</v>
      </c>
      <c r="E45" s="27">
        <v>0</v>
      </c>
      <c r="F45" s="27">
        <v>0</v>
      </c>
      <c r="G45" s="32">
        <v>24</v>
      </c>
    </row>
    <row r="46" spans="2:7" ht="15.75" customHeight="1">
      <c r="B46" s="23" t="s">
        <v>89</v>
      </c>
      <c r="C46" s="17" t="s">
        <v>87</v>
      </c>
      <c r="D46" s="27">
        <f t="shared" si="12"/>
        <v>7576</v>
      </c>
      <c r="E46" s="27">
        <v>0</v>
      </c>
      <c r="F46" s="27">
        <v>0</v>
      </c>
      <c r="G46" s="32">
        <v>7576</v>
      </c>
    </row>
    <row r="47" spans="2:7" ht="25.5">
      <c r="B47" s="23" t="s">
        <v>85</v>
      </c>
      <c r="C47" s="40" t="s">
        <v>84</v>
      </c>
      <c r="D47" s="27">
        <f t="shared" si="12"/>
        <v>7455</v>
      </c>
      <c r="E47" s="27">
        <v>0</v>
      </c>
      <c r="F47" s="27">
        <v>0</v>
      </c>
      <c r="G47" s="32">
        <v>7455</v>
      </c>
    </row>
    <row r="48" spans="2:7" ht="15.75" customHeight="1">
      <c r="B48" s="9" t="s">
        <v>25</v>
      </c>
      <c r="C48" s="17" t="s">
        <v>26</v>
      </c>
      <c r="D48" s="27">
        <f t="shared" si="12"/>
        <v>352639</v>
      </c>
      <c r="E48" s="27">
        <v>0</v>
      </c>
      <c r="F48" s="27">
        <v>0</v>
      </c>
      <c r="G48" s="27">
        <v>352639</v>
      </c>
    </row>
    <row r="49" spans="2:7" ht="15.75" customHeight="1">
      <c r="B49" s="9" t="s">
        <v>27</v>
      </c>
      <c r="C49" s="17" t="s">
        <v>28</v>
      </c>
      <c r="D49" s="27">
        <f t="shared" si="12"/>
        <v>16534</v>
      </c>
      <c r="E49" s="27">
        <v>0</v>
      </c>
      <c r="F49" s="27">
        <v>0</v>
      </c>
      <c r="G49" s="27">
        <v>16534</v>
      </c>
    </row>
    <row r="50" spans="2:7" ht="15.75" customHeight="1">
      <c r="B50" s="9" t="s">
        <v>29</v>
      </c>
      <c r="C50" s="17" t="s">
        <v>30</v>
      </c>
      <c r="D50" s="27">
        <f t="shared" si="12"/>
        <v>235225</v>
      </c>
      <c r="E50" s="27">
        <v>0</v>
      </c>
      <c r="F50" s="27">
        <v>0</v>
      </c>
      <c r="G50" s="27">
        <v>235225</v>
      </c>
    </row>
    <row r="51" spans="2:7" ht="15.75" customHeight="1">
      <c r="B51" s="9" t="s">
        <v>31</v>
      </c>
      <c r="C51" s="17" t="s">
        <v>32</v>
      </c>
      <c r="D51" s="27">
        <f t="shared" si="12"/>
        <v>1367</v>
      </c>
      <c r="E51" s="27">
        <v>0</v>
      </c>
      <c r="F51" s="27">
        <v>0</v>
      </c>
      <c r="G51" s="27">
        <v>1367</v>
      </c>
    </row>
    <row r="52" spans="2:7" ht="15.75" customHeight="1">
      <c r="B52" s="9" t="s">
        <v>33</v>
      </c>
      <c r="C52" s="17" t="s">
        <v>34</v>
      </c>
      <c r="D52" s="27">
        <f t="shared" si="12"/>
        <v>4290</v>
      </c>
      <c r="E52" s="27">
        <v>0</v>
      </c>
      <c r="F52" s="27">
        <v>0</v>
      </c>
      <c r="G52" s="27">
        <v>4290</v>
      </c>
    </row>
    <row r="53" spans="2:7" ht="15.75" customHeight="1">
      <c r="B53" s="10" t="s">
        <v>52</v>
      </c>
      <c r="C53" s="17" t="s">
        <v>53</v>
      </c>
      <c r="D53" s="27">
        <f t="shared" si="12"/>
        <v>181644</v>
      </c>
      <c r="E53" s="27">
        <v>0</v>
      </c>
      <c r="F53" s="27">
        <v>0</v>
      </c>
      <c r="G53" s="27">
        <v>181644</v>
      </c>
    </row>
    <row r="54" spans="2:7" ht="15.75" customHeight="1">
      <c r="B54" s="9" t="s">
        <v>35</v>
      </c>
      <c r="C54" s="17" t="s">
        <v>36</v>
      </c>
      <c r="D54" s="27">
        <f t="shared" si="12"/>
        <v>3752</v>
      </c>
      <c r="E54" s="27">
        <v>0</v>
      </c>
      <c r="F54" s="27">
        <v>0</v>
      </c>
      <c r="G54" s="27">
        <v>3752</v>
      </c>
    </row>
    <row r="55" spans="2:7" ht="15.75" customHeight="1">
      <c r="B55" s="10" t="s">
        <v>51</v>
      </c>
      <c r="C55" s="17" t="s">
        <v>75</v>
      </c>
      <c r="D55" s="27">
        <f t="shared" si="12"/>
        <v>377</v>
      </c>
      <c r="E55" s="27">
        <v>0</v>
      </c>
      <c r="F55" s="27">
        <v>0</v>
      </c>
      <c r="G55" s="27">
        <v>377</v>
      </c>
    </row>
    <row r="56" spans="2:7" ht="15.75" customHeight="1">
      <c r="B56" s="9" t="s">
        <v>37</v>
      </c>
      <c r="C56" s="17" t="s">
        <v>38</v>
      </c>
      <c r="D56" s="27">
        <f t="shared" si="12"/>
        <v>0</v>
      </c>
      <c r="E56" s="27">
        <v>0</v>
      </c>
      <c r="F56" s="27">
        <v>0</v>
      </c>
      <c r="G56" s="27">
        <v>0</v>
      </c>
    </row>
    <row r="57" spans="2:7" ht="15.75" customHeight="1">
      <c r="B57" s="10" t="s">
        <v>65</v>
      </c>
      <c r="C57" s="17" t="s">
        <v>39</v>
      </c>
      <c r="D57" s="27">
        <f t="shared" si="12"/>
        <v>0</v>
      </c>
      <c r="E57" s="27">
        <v>0</v>
      </c>
      <c r="F57" s="27">
        <v>0</v>
      </c>
      <c r="G57" s="27">
        <v>0</v>
      </c>
    </row>
    <row r="58" spans="2:7">
      <c r="B58" s="9" t="s">
        <v>40</v>
      </c>
      <c r="C58" s="17" t="s">
        <v>41</v>
      </c>
      <c r="D58" s="27">
        <f t="shared" si="12"/>
        <v>0</v>
      </c>
      <c r="E58" s="27">
        <v>0</v>
      </c>
      <c r="F58" s="27">
        <v>0</v>
      </c>
      <c r="G58" s="27">
        <v>0</v>
      </c>
    </row>
    <row r="59" spans="2:7" s="19" customFormat="1" ht="15.75">
      <c r="B59" s="12" t="s">
        <v>64</v>
      </c>
      <c r="C59" s="16" t="s">
        <v>63</v>
      </c>
      <c r="D59" s="30">
        <f t="shared" si="12"/>
        <v>1320</v>
      </c>
      <c r="E59" s="46">
        <v>0</v>
      </c>
      <c r="F59" s="46">
        <v>0</v>
      </c>
      <c r="G59" s="46">
        <v>1320</v>
      </c>
    </row>
    <row r="60" spans="2:7" s="19" customFormat="1" ht="15.75">
      <c r="B60" s="58" t="s">
        <v>111</v>
      </c>
      <c r="C60" s="16" t="s">
        <v>110</v>
      </c>
      <c r="D60" s="30">
        <f t="shared" si="12"/>
        <v>0</v>
      </c>
      <c r="E60" s="46">
        <v>0</v>
      </c>
      <c r="F60" s="46">
        <v>0</v>
      </c>
      <c r="G60" s="46">
        <v>0</v>
      </c>
    </row>
    <row r="61" spans="2:7" s="19" customFormat="1" ht="16.5" customHeight="1">
      <c r="B61" s="54" t="s">
        <v>103</v>
      </c>
      <c r="C61" s="55" t="s">
        <v>104</v>
      </c>
      <c r="D61" s="30">
        <f t="shared" si="12"/>
        <v>122900</v>
      </c>
      <c r="E61" s="46">
        <v>0</v>
      </c>
      <c r="F61" s="46">
        <v>0</v>
      </c>
      <c r="G61" s="46">
        <v>122900</v>
      </c>
    </row>
    <row r="62" spans="2:7" s="19" customFormat="1" ht="24.75" customHeight="1">
      <c r="B62" s="54" t="s">
        <v>126</v>
      </c>
      <c r="C62" s="55" t="s">
        <v>125</v>
      </c>
      <c r="D62" s="30">
        <f t="shared" si="12"/>
        <v>3637228</v>
      </c>
      <c r="E62" s="46">
        <v>0</v>
      </c>
      <c r="F62" s="46">
        <v>0</v>
      </c>
      <c r="G62" s="46">
        <v>3637228</v>
      </c>
    </row>
    <row r="63" spans="2:7" s="19" customFormat="1" ht="26.25">
      <c r="B63" s="54" t="s">
        <v>105</v>
      </c>
      <c r="C63" s="56" t="s">
        <v>106</v>
      </c>
      <c r="D63" s="30">
        <f t="shared" si="12"/>
        <v>0</v>
      </c>
      <c r="E63" s="46">
        <v>0</v>
      </c>
      <c r="F63" s="46">
        <v>0</v>
      </c>
      <c r="G63" s="46">
        <v>0</v>
      </c>
    </row>
    <row r="64" spans="2:7">
      <c r="B64" s="11" t="s">
        <v>42</v>
      </c>
      <c r="C64" s="9"/>
      <c r="D64" s="31">
        <f t="shared" ref="D64:F64" si="13">SUM(D65:D68)</f>
        <v>40804225</v>
      </c>
      <c r="E64" s="31">
        <f t="shared" si="13"/>
        <v>0</v>
      </c>
      <c r="F64" s="31">
        <f t="shared" si="13"/>
        <v>0</v>
      </c>
      <c r="G64" s="31">
        <f>SUM(G65:G68)</f>
        <v>40804225</v>
      </c>
    </row>
    <row r="65" spans="2:7">
      <c r="B65" s="9" t="s">
        <v>43</v>
      </c>
      <c r="C65" s="18" t="s">
        <v>44</v>
      </c>
      <c r="D65" s="27">
        <f t="shared" ref="D65:D68" si="14">SUM(E65:G65)</f>
        <v>2560818</v>
      </c>
      <c r="E65" s="36">
        <v>0</v>
      </c>
      <c r="F65" s="36">
        <v>0</v>
      </c>
      <c r="G65" s="27">
        <v>2560818</v>
      </c>
    </row>
    <row r="66" spans="2:7">
      <c r="B66" s="9" t="s">
        <v>45</v>
      </c>
      <c r="C66" s="18" t="s">
        <v>46</v>
      </c>
      <c r="D66" s="27">
        <f t="shared" si="14"/>
        <v>38243407</v>
      </c>
      <c r="E66" s="36">
        <v>0</v>
      </c>
      <c r="F66" s="36">
        <v>0</v>
      </c>
      <c r="G66" s="27">
        <v>38243407</v>
      </c>
    </row>
    <row r="67" spans="2:7">
      <c r="B67" s="9" t="s">
        <v>47</v>
      </c>
      <c r="C67" s="18" t="s">
        <v>48</v>
      </c>
      <c r="D67" s="27">
        <f t="shared" si="14"/>
        <v>0</v>
      </c>
      <c r="E67" s="36">
        <v>0</v>
      </c>
      <c r="F67" s="36">
        <v>0</v>
      </c>
      <c r="G67" s="27">
        <v>0</v>
      </c>
    </row>
    <row r="68" spans="2:7">
      <c r="B68" s="9" t="s">
        <v>49</v>
      </c>
      <c r="C68" s="18" t="s">
        <v>50</v>
      </c>
      <c r="D68" s="27">
        <f t="shared" si="14"/>
        <v>0</v>
      </c>
      <c r="E68" s="36">
        <v>0</v>
      </c>
      <c r="F68" s="36">
        <v>0</v>
      </c>
      <c r="G68" s="27">
        <v>0</v>
      </c>
    </row>
    <row r="69" spans="2:7">
      <c r="B69" s="6" t="s">
        <v>115</v>
      </c>
      <c r="C69" s="6"/>
      <c r="D69" s="29">
        <f>SUM(D29+D32+D38+D43+D59+D64+D63+D62+D61+D60)</f>
        <v>48231881</v>
      </c>
      <c r="E69" s="29">
        <f t="shared" ref="E69:G69" si="15">SUM(E29+E32+E38+E43+E59+E64+E63+E61+E60)</f>
        <v>0</v>
      </c>
      <c r="F69" s="29">
        <f t="shared" si="15"/>
        <v>0</v>
      </c>
      <c r="G69" s="29">
        <f>SUM(G29+G32+G38+G43+G59+G64+G63+G62+G61+G60)</f>
        <v>48231881</v>
      </c>
    </row>
    <row r="70" spans="2:7">
      <c r="B70" s="33"/>
      <c r="C70" s="33"/>
      <c r="D70" s="34"/>
      <c r="E70" s="35"/>
      <c r="F70" s="35"/>
      <c r="G70" s="35"/>
    </row>
    <row r="71" spans="2:7">
      <c r="B71" s="33"/>
      <c r="C71" s="33"/>
      <c r="D71" s="34"/>
      <c r="E71" s="35"/>
      <c r="F71" s="35"/>
      <c r="G71" s="35"/>
    </row>
    <row r="72" spans="2:7">
      <c r="B72" s="26" t="s">
        <v>117</v>
      </c>
      <c r="C72" s="26"/>
      <c r="D72" s="26"/>
      <c r="E72" s="51" t="s">
        <v>97</v>
      </c>
      <c r="F72" s="26"/>
      <c r="G72" s="26"/>
    </row>
    <row r="73" spans="2:7">
      <c r="B73" s="26"/>
      <c r="C73" s="26"/>
      <c r="D73" s="26"/>
      <c r="E73" s="26"/>
      <c r="F73" s="26"/>
      <c r="G73" s="26"/>
    </row>
    <row r="74" spans="2:7">
      <c r="B74" s="26" t="s">
        <v>98</v>
      </c>
      <c r="C74" s="26"/>
      <c r="D74" s="26"/>
      <c r="F74" s="26" t="s">
        <v>109</v>
      </c>
      <c r="G74" s="26"/>
    </row>
    <row r="75" spans="2:7">
      <c r="B75" s="35"/>
      <c r="C75" s="35"/>
      <c r="D75" s="35"/>
      <c r="E75" s="35"/>
      <c r="F75" s="35"/>
      <c r="G75" s="35"/>
    </row>
    <row r="76" spans="2:7">
      <c r="B76" s="35"/>
      <c r="C76" s="35"/>
      <c r="D76" s="35"/>
      <c r="E76" s="35"/>
      <c r="F76" s="35"/>
      <c r="G76" s="35"/>
    </row>
    <row r="78" spans="2:7" ht="15.75">
      <c r="E78" s="24"/>
      <c r="F78" s="24"/>
      <c r="G78" s="24"/>
    </row>
    <row r="79" spans="2:7" ht="15.75">
      <c r="E79" s="24"/>
      <c r="F79" s="24"/>
      <c r="G79" s="24"/>
    </row>
  </sheetData>
  <mergeCells count="4">
    <mergeCell ref="E27:G27"/>
    <mergeCell ref="A3:G3"/>
    <mergeCell ref="A2:G2"/>
    <mergeCell ref="A4:G4"/>
  </mergeCells>
  <phoneticPr fontId="0" type="noConversion"/>
  <pageMargins left="0.78740157480314965" right="0" top="0.19685039370078741" bottom="0.15748031496062992" header="0.31496062992125984" footer="0.31496062992125984"/>
  <pageSetup paperSize="9" scale="6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XFD1048576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Rumiana Marinova</dc:creator>
  <cp:lastModifiedBy>Petia Baurenska</cp:lastModifiedBy>
  <cp:lastPrinted>2018-08-29T07:47:26Z</cp:lastPrinted>
  <dcterms:created xsi:type="dcterms:W3CDTF">2013-11-07T08:25:13Z</dcterms:created>
  <dcterms:modified xsi:type="dcterms:W3CDTF">2021-04-27T08:04:24Z</dcterms:modified>
</cp:coreProperties>
</file>