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79\share\Budget&amp;Finansi\INF 30062024\"/>
    </mc:Choice>
  </mc:AlternateContent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  <sheet name="Лист1" sheetId="4" state="hidden" r:id="rId4"/>
  </sheets>
  <calcPr calcId="162913"/>
</workbook>
</file>

<file path=xl/calcChain.xml><?xml version="1.0" encoding="utf-8"?>
<calcChain xmlns="http://schemas.openxmlformats.org/spreadsheetml/2006/main">
  <c r="D19" i="1" l="1"/>
  <c r="D13" i="1" l="1"/>
  <c r="D66" i="1"/>
  <c r="G8" i="1"/>
  <c r="D15" i="1"/>
  <c r="D9" i="1" l="1"/>
  <c r="D10" i="1"/>
  <c r="D64" i="1" l="1"/>
  <c r="D11" i="1"/>
  <c r="D12" i="1"/>
  <c r="D14" i="1"/>
  <c r="D16" i="1"/>
  <c r="D18" i="1"/>
  <c r="D20" i="1"/>
  <c r="E68" i="1"/>
  <c r="F68" i="1"/>
  <c r="E47" i="1"/>
  <c r="F47" i="1"/>
  <c r="E42" i="1"/>
  <c r="F42" i="1"/>
  <c r="E36" i="1"/>
  <c r="F36" i="1"/>
  <c r="E33" i="1"/>
  <c r="E73" i="1" s="1"/>
  <c r="F33" i="1"/>
  <c r="E24" i="1"/>
  <c r="F24" i="1"/>
  <c r="E21" i="1"/>
  <c r="F21" i="1"/>
  <c r="E17" i="1"/>
  <c r="F17" i="1"/>
  <c r="E8" i="1"/>
  <c r="F8" i="1"/>
  <c r="D22" i="1"/>
  <c r="D39" i="1"/>
  <c r="G47" i="1"/>
  <c r="G42" i="1"/>
  <c r="G36" i="1"/>
  <c r="G33" i="1"/>
  <c r="G68" i="1"/>
  <c r="F73" i="1" l="1"/>
  <c r="D8" i="1"/>
  <c r="G73" i="1"/>
  <c r="D17" i="1"/>
  <c r="F30" i="1"/>
  <c r="E30" i="1"/>
  <c r="D35" i="1"/>
  <c r="D37" i="1"/>
  <c r="D40" i="1"/>
  <c r="D41" i="1"/>
  <c r="D48" i="1"/>
  <c r="D50" i="1"/>
  <c r="D69" i="1"/>
  <c r="D71" i="1"/>
  <c r="D72" i="1"/>
  <c r="D26" i="1"/>
  <c r="D27" i="1"/>
  <c r="D28" i="1"/>
  <c r="D29" i="1"/>
  <c r="D23" i="1"/>
  <c r="D21" i="1" s="1"/>
  <c r="D70" i="1"/>
  <c r="D49" i="1"/>
  <c r="D68" i="1" l="1"/>
  <c r="G21" i="1"/>
  <c r="D65" i="1" l="1"/>
  <c r="D67" i="1" l="1"/>
  <c r="D63" i="1"/>
  <c r="D51" i="1"/>
  <c r="D52" i="1"/>
  <c r="D53" i="1"/>
  <c r="D54" i="1"/>
  <c r="D55" i="1"/>
  <c r="D56" i="1"/>
  <c r="D57" i="1"/>
  <c r="D58" i="1"/>
  <c r="D59" i="1"/>
  <c r="D60" i="1"/>
  <c r="D61" i="1"/>
  <c r="D62" i="1"/>
  <c r="D44" i="1"/>
  <c r="D46" i="1"/>
  <c r="D38" i="1"/>
  <c r="D36" i="1" s="1"/>
  <c r="D47" i="1" l="1"/>
  <c r="D43" i="1"/>
  <c r="D34" i="1" l="1"/>
  <c r="D33" i="1" s="1"/>
  <c r="D25" i="1" l="1"/>
  <c r="D24" i="1" s="1"/>
  <c r="D30" i="1" s="1"/>
  <c r="G24" i="1"/>
  <c r="D45" i="1" l="1"/>
  <c r="D42" i="1" s="1"/>
  <c r="D73" i="1" s="1"/>
  <c r="G17" i="1" l="1"/>
  <c r="G30" i="1" s="1"/>
</calcChain>
</file>

<file path=xl/sharedStrings.xml><?xml version="1.0" encoding="utf-8"?>
<sst xmlns="http://schemas.openxmlformats.org/spreadsheetml/2006/main" count="140" uniqueCount="137">
  <si>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</si>
  <si>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</si>
  <si>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</si>
  <si>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</si>
  <si>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</si>
  <si>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</si>
  <si>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</si>
  <si>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</si>
  <si>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</si>
  <si>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</si>
  <si>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</si>
  <si>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</si>
  <si>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</si>
  <si>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</si>
  <si>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</si>
  <si>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</si>
  <si>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</si>
  <si>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</si>
  <si>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</si>
  <si>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</si>
  <si>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</si>
  <si>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</si>
  <si>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</si>
  <si>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</si>
  <si>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</si>
  <si>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</si>
  <si>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</si>
  <si>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</si>
  <si>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</si>
  <si>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</si>
  <si>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</si>
  <si>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</si>
  <si>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</si>
  <si>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</si>
  <si>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</si>
  <si>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</si>
  <si>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</si>
  <si>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</si>
  <si>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</si>
  <si>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</si>
  <si>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</si>
  <si>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</si>
  <si>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</si>
  <si>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</si>
  <si>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</si>
  <si>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</si>
  <si>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</si>
  <si>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</si>
  <si>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</si>
  <si>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</si>
  <si>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</si>
  <si>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</si>
  <si>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</si>
  <si>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</si>
  <si>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63-00</t>
  </si>
  <si>
    <t>76-00</t>
  </si>
  <si>
    <t>77-00</t>
  </si>
  <si>
    <t xml:space="preserve">Трансфери между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</si>
  <si>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</si>
  <si>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</si>
  <si>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</si>
  <si>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</si>
  <si>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</si>
  <si>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</si>
  <si>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</si>
  <si>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</si>
  <si>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</si>
  <si>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</si>
  <si>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</si>
  <si>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</si>
  <si>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</si>
  <si>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</si>
  <si>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</si>
  <si>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</si>
  <si>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</si>
  <si>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</si>
  <si>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</si>
  <si>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</si>
  <si>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</si>
  <si>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</si>
  <si>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</si>
  <si>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</si>
  <si>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</si>
  <si>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</si>
  <si>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</si>
  <si>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</si>
  <si>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</si>
  <si>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</si>
  <si>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</si>
  <si>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</si>
  <si>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</si>
  <si>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</si>
  <si>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</si>
  <si>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Текущи помощи и дарения от страната</t>
  </si>
  <si>
    <t>45-01</t>
  </si>
  <si>
    <t xml:space="preserve">                                                                                                                                                                          Приложение № 6</t>
  </si>
  <si>
    <t>47-45</t>
  </si>
  <si>
    <t>02 05</t>
  </si>
  <si>
    <t>- изплатени суми от СБКО, за облекло и други на персонала, с характер на възнаграждение</t>
  </si>
  <si>
    <t xml:space="preserve">Получени чрез нестопански организации текущи трансфери от КФП по международни и други програми </t>
  </si>
  <si>
    <t xml:space="preserve">       Проект!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</si>
  <si>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</si>
  <si>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</si>
  <si>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</si>
  <si>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</si>
  <si>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</si>
  <si>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</si>
  <si>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>40-00</t>
  </si>
  <si>
    <t>Стипендии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</si>
  <si>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</si>
  <si>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</si>
  <si>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IV. Финасиране на бюджетното салдо</t>
  </si>
  <si>
    <t>Всичко разходи:</t>
  </si>
  <si>
    <t>Отчет за изпълнението</t>
  </si>
  <si>
    <t>Директор Дирекция ФСД:</t>
  </si>
  <si>
    <t>Други неданъчни приходи</t>
  </si>
  <si>
    <t>36-19</t>
  </si>
  <si>
    <t>36-01</t>
  </si>
  <si>
    <t>Реализирани курсови разлики от валутни операции (нето) (+/-)</t>
  </si>
  <si>
    <t>46-70</t>
  </si>
  <si>
    <t>Други текущи помощи и дарения от чужбина</t>
  </si>
  <si>
    <t>43-00</t>
  </si>
  <si>
    <t>Други субсидии и плащания</t>
  </si>
  <si>
    <t>46-30</t>
  </si>
  <si>
    <t>Tекущи помощи и дарения от други държави</t>
  </si>
  <si>
    <t>62-01</t>
  </si>
  <si>
    <t>62-02</t>
  </si>
  <si>
    <t xml:space="preserve">Трансфери между бюджети и сметки за средствата от ЕС (получени) </t>
  </si>
  <si>
    <t xml:space="preserve">Трансфери между бюджети и сметки за средствата от ЕС (предоставени) </t>
  </si>
  <si>
    <t xml:space="preserve">                                              /М. Делчева/</t>
  </si>
  <si>
    <t>на сметките за средства от ЕС и други проекти и програми в лева  към 30.06.2024 г.</t>
  </si>
  <si>
    <t>общо към 30.06.2024 година</t>
  </si>
  <si>
    <t xml:space="preserve">Показатели
</t>
  </si>
  <si>
    <t>За Кмет:</t>
  </si>
  <si>
    <t xml:space="preserve">         /инж. Ц. Стойчков/</t>
  </si>
  <si>
    <t xml:space="preserve"> </t>
  </si>
  <si>
    <t xml:space="preserve">           /Заповед №1175 от 16.07.2024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</si>
</sst>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  <font>
      <b/>
      <sz val="10"/>
      <name val="Times New Roman CYR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0" fontId="3" fillId="0" borderId="0" xfId="0" applyFont="1"/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0" fillId="0" borderId="0" xfId="0" applyNumberFormat="1"/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9" fillId="2" borderId="2" xfId="1" applyFont="1" applyFill="1" applyBorder="1" applyAlignment="1" applyProtection="1">
      <alignment horizontal="center" wrapText="1"/>
      <protection hidden="1"/>
    </xf>
    <xf numFmtId="3" fontId="8" fillId="0" borderId="2" xfId="0" applyNumberFormat="1" applyFont="1" applyFill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15" fillId="0" borderId="0" xfId="0" applyFont="1" applyAlignment="1"/>
    <xf numFmtId="0" fontId="8" fillId="0" borderId="2" xfId="0" applyFont="1" applyBorder="1" applyAlignment="1">
      <alignment horizontal="lef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right"/>
    </xf>
    <xf numFmtId="0" fontId="18" fillId="5" borderId="2" xfId="3" applyFont="1" applyFill="1" applyBorder="1" applyAlignment="1">
      <alignment horizontal="left"/>
    </xf>
    <xf numFmtId="0" fontId="20" fillId="0" borderId="0" xfId="0" applyFont="1"/>
    <xf numFmtId="0" fontId="7" fillId="2" borderId="2" xfId="0" applyFont="1" applyFill="1" applyBorder="1" applyAlignment="1"/>
    <xf numFmtId="0" fontId="8" fillId="2" borderId="2" xfId="0" applyFont="1" applyFill="1" applyBorder="1" applyAlignment="1"/>
    <xf numFmtId="0" fontId="8" fillId="0" borderId="2" xfId="0" applyFont="1" applyFill="1" applyBorder="1" applyAlignment="1"/>
    <xf numFmtId="0" fontId="8" fillId="0" borderId="2" xfId="0" applyFont="1" applyBorder="1" applyAlignment="1"/>
    <xf numFmtId="0" fontId="7" fillId="4" borderId="2" xfId="0" applyFont="1" applyFill="1" applyBorder="1" applyAlignment="1"/>
    <xf numFmtId="1" fontId="8" fillId="0" borderId="2" xfId="0" applyNumberFormat="1" applyFont="1" applyFill="1" applyBorder="1" applyAlignment="1" applyProtection="1">
      <alignment horizontal="justify"/>
    </xf>
    <xf numFmtId="1" fontId="8" fillId="0" borderId="2" xfId="0" applyNumberFormat="1" applyFont="1" applyFill="1" applyBorder="1" applyAlignment="1" applyProtection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/>
    <xf numFmtId="3" fontId="8" fillId="0" borderId="4" xfId="0" applyNumberFormat="1" applyFont="1" applyBorder="1" applyAlignment="1"/>
    <xf numFmtId="0" fontId="9" fillId="0" borderId="2" xfId="1" applyFont="1" applyBorder="1" applyAlignment="1" applyProtection="1">
      <alignment wrapText="1"/>
      <protection hidden="1"/>
    </xf>
    <xf numFmtId="0" fontId="10" fillId="0" borderId="2" xfId="1" applyFont="1" applyBorder="1" applyAlignment="1" applyProtection="1">
      <alignment wrapText="1"/>
      <protection hidden="1"/>
    </xf>
    <xf numFmtId="49" fontId="10" fillId="0" borderId="2" xfId="1" applyNumberFormat="1" applyFont="1" applyBorder="1" applyAlignment="1" applyProtection="1">
      <alignment wrapText="1"/>
      <protection hidden="1"/>
    </xf>
    <xf numFmtId="0" fontId="10" fillId="0" borderId="2" xfId="1" applyFont="1" applyFill="1" applyBorder="1" applyAlignment="1" applyProtection="1">
      <alignment wrapText="1"/>
      <protection hidden="1"/>
    </xf>
    <xf numFmtId="0" fontId="9" fillId="0" borderId="2" xfId="1" applyFont="1" applyBorder="1" applyAlignment="1" applyProtection="1">
      <alignment horizontal="left" wrapText="1"/>
      <protection hidden="1"/>
    </xf>
    <xf numFmtId="49" fontId="10" fillId="0" borderId="2" xfId="1" applyNumberFormat="1" applyFont="1" applyBorder="1" applyAlignment="1" applyProtection="1">
      <alignment horizontal="left" wrapText="1"/>
      <protection hidden="1"/>
    </xf>
    <xf numFmtId="3" fontId="7" fillId="0" borderId="2" xfId="0" applyNumberFormat="1" applyFont="1" applyBorder="1" applyAlignment="1"/>
    <xf numFmtId="49" fontId="9" fillId="0" borderId="2" xfId="1" applyNumberFormat="1" applyFont="1" applyFill="1" applyBorder="1" applyAlignment="1" applyProtection="1">
      <alignment horizontal="left" wrapText="1"/>
      <protection hidden="1"/>
    </xf>
    <xf numFmtId="0" fontId="19" fillId="5" borderId="2" xfId="3" applyFont="1" applyFill="1" applyBorder="1" applyAlignment="1"/>
    <xf numFmtId="3" fontId="8" fillId="0" borderId="2" xfId="0" applyNumberFormat="1" applyFont="1" applyBorder="1" applyAlignment="1"/>
    <xf numFmtId="2" fontId="7" fillId="0" borderId="3" xfId="0" applyNumberFormat="1" applyFont="1" applyBorder="1" applyAlignment="1">
      <alignment horizontal="center" wrapText="1"/>
    </xf>
    <xf numFmtId="2" fontId="7" fillId="0" borderId="5" xfId="0" applyNumberFormat="1" applyFont="1" applyBorder="1" applyAlignment="1">
      <alignment horizontal="center" wrapText="1"/>
    </xf>
    <xf numFmtId="2" fontId="7" fillId="0" borderId="6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1" fillId="0" borderId="0" xfId="0" applyFont="1" applyAlignment="1"/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topLeftCell="A52" zoomScaleNormal="100" workbookViewId="0">
      <selection activeCell="L71" sqref="L71"/>
    </sheetView>
  </sheetViews>
  <sheetFormatPr defaultRowHeight="15"/>
  <cols>
    <col min="1" max="1" width="4" customWidth="1"/>
    <col min="2" max="2" width="74.14062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29"/>
      <c r="B1" s="29"/>
      <c r="C1" s="29"/>
      <c r="D1" s="29"/>
      <c r="E1" s="29"/>
      <c r="F1" s="29" t="s">
        <v>100</v>
      </c>
      <c r="G1" s="29"/>
    </row>
    <row r="2" spans="1:11" s="2" customFormat="1" ht="12.75" customHeight="1">
      <c r="A2" s="64" t="s">
        <v>95</v>
      </c>
      <c r="B2" s="64"/>
      <c r="C2" s="64"/>
      <c r="D2" s="64"/>
      <c r="E2" s="64"/>
      <c r="F2" s="64"/>
      <c r="G2" s="64"/>
    </row>
    <row r="3" spans="1:11" s="1" customFormat="1" ht="12.75" customHeight="1">
      <c r="A3" s="63" t="s">
        <v>113</v>
      </c>
      <c r="B3" s="63"/>
      <c r="C3" s="63"/>
      <c r="D3" s="63"/>
      <c r="E3" s="63"/>
      <c r="F3" s="63"/>
      <c r="G3" s="63"/>
    </row>
    <row r="4" spans="1:11" s="1" customFormat="1" ht="12.75" customHeight="1">
      <c r="A4" s="65" t="s">
        <v>130</v>
      </c>
      <c r="B4" s="65"/>
      <c r="C4" s="65"/>
      <c r="D4" s="65"/>
      <c r="E4" s="65"/>
      <c r="F4" s="65"/>
      <c r="G4" s="65"/>
    </row>
    <row r="5" spans="1:11" ht="12.75" customHeight="1">
      <c r="B5" s="1"/>
      <c r="C5" s="1"/>
      <c r="D5" s="1"/>
    </row>
    <row r="6" spans="1:11" ht="51.75">
      <c r="B6" s="24" t="s">
        <v>132</v>
      </c>
      <c r="C6" s="24" t="s">
        <v>0</v>
      </c>
      <c r="D6" s="25" t="s">
        <v>131</v>
      </c>
      <c r="E6" s="25" t="s">
        <v>69</v>
      </c>
      <c r="F6" s="25" t="s">
        <v>64</v>
      </c>
      <c r="G6" s="25" t="s">
        <v>65</v>
      </c>
      <c r="K6" s="23"/>
    </row>
    <row r="7" spans="1:11" ht="15.75" customHeight="1">
      <c r="B7" s="8">
        <v>1</v>
      </c>
      <c r="C7" s="8">
        <v>2</v>
      </c>
      <c r="D7" s="9">
        <v>3</v>
      </c>
      <c r="E7" s="4">
        <v>4</v>
      </c>
      <c r="F7" s="4">
        <v>5</v>
      </c>
      <c r="G7" s="4">
        <v>6</v>
      </c>
    </row>
    <row r="8" spans="1:11">
      <c r="B8" s="40" t="s">
        <v>66</v>
      </c>
      <c r="C8" s="41"/>
      <c r="D8" s="14">
        <f>SUM(D9:D16)</f>
        <v>93273</v>
      </c>
      <c r="E8" s="14">
        <f>SUM(E11:E16)</f>
        <v>0</v>
      </c>
      <c r="F8" s="14">
        <f>SUM(F11:F16)</f>
        <v>0</v>
      </c>
      <c r="G8" s="14">
        <f>SUM(G9:G16)</f>
        <v>93273</v>
      </c>
    </row>
    <row r="9" spans="1:11">
      <c r="B9" s="38" t="s">
        <v>118</v>
      </c>
      <c r="C9" s="36" t="s">
        <v>117</v>
      </c>
      <c r="D9" s="13">
        <f t="shared" ref="D9:D10" si="0">SUM(E9:G9)</f>
        <v>-121</v>
      </c>
      <c r="E9" s="35">
        <v>0</v>
      </c>
      <c r="F9" s="35">
        <v>0</v>
      </c>
      <c r="G9" s="35">
        <v>-121</v>
      </c>
    </row>
    <row r="10" spans="1:11">
      <c r="B10" s="42" t="s">
        <v>115</v>
      </c>
      <c r="C10" s="36" t="s">
        <v>116</v>
      </c>
      <c r="D10" s="13">
        <f t="shared" si="0"/>
        <v>-14208</v>
      </c>
      <c r="E10" s="35">
        <v>0</v>
      </c>
      <c r="F10" s="35">
        <v>0</v>
      </c>
      <c r="G10" s="35">
        <v>-14208</v>
      </c>
    </row>
    <row r="11" spans="1:11">
      <c r="B11" s="43" t="s">
        <v>93</v>
      </c>
      <c r="C11" s="10" t="s">
        <v>94</v>
      </c>
      <c r="D11" s="13">
        <f t="shared" ref="D11:D29" si="1">SUM(E11:G11)</f>
        <v>0</v>
      </c>
      <c r="E11" s="13">
        <v>0</v>
      </c>
      <c r="F11" s="13">
        <v>0</v>
      </c>
      <c r="G11" s="13">
        <v>0</v>
      </c>
    </row>
    <row r="12" spans="1:11">
      <c r="B12" s="43" t="s">
        <v>89</v>
      </c>
      <c r="C12" s="10" t="s">
        <v>88</v>
      </c>
      <c r="D12" s="13">
        <f t="shared" si="1"/>
        <v>117483</v>
      </c>
      <c r="E12" s="13">
        <v>0</v>
      </c>
      <c r="F12" s="13">
        <v>0</v>
      </c>
      <c r="G12" s="13">
        <v>117483</v>
      </c>
    </row>
    <row r="13" spans="1:11">
      <c r="B13" s="43" t="s">
        <v>124</v>
      </c>
      <c r="C13" s="10" t="s">
        <v>123</v>
      </c>
      <c r="D13" s="13">
        <f t="shared" si="1"/>
        <v>-9881</v>
      </c>
      <c r="E13" s="13">
        <v>0</v>
      </c>
      <c r="F13" s="13">
        <v>0</v>
      </c>
      <c r="G13" s="13">
        <v>-9881</v>
      </c>
    </row>
    <row r="14" spans="1:11" ht="15" customHeight="1">
      <c r="B14" s="3" t="s">
        <v>106</v>
      </c>
      <c r="C14" s="10" t="s">
        <v>105</v>
      </c>
      <c r="D14" s="13">
        <f t="shared" si="1"/>
        <v>0</v>
      </c>
      <c r="E14" s="13">
        <v>0</v>
      </c>
      <c r="F14" s="13">
        <v>0</v>
      </c>
      <c r="G14" s="13">
        <v>0</v>
      </c>
      <c r="I14" s="22"/>
    </row>
    <row r="15" spans="1:11">
      <c r="B15" s="38" t="s">
        <v>120</v>
      </c>
      <c r="C15" s="10" t="s">
        <v>119</v>
      </c>
      <c r="D15" s="13">
        <f t="shared" ref="D15" si="2">SUM(E15:G15)</f>
        <v>0</v>
      </c>
      <c r="E15" s="13">
        <v>0</v>
      </c>
      <c r="F15" s="13">
        <v>0</v>
      </c>
      <c r="G15" s="13">
        <v>0</v>
      </c>
      <c r="I15" s="22"/>
    </row>
    <row r="16" spans="1:11" ht="26.25">
      <c r="B16" s="30" t="s">
        <v>99</v>
      </c>
      <c r="C16" s="10" t="s">
        <v>96</v>
      </c>
      <c r="D16" s="13">
        <f t="shared" si="1"/>
        <v>0</v>
      </c>
      <c r="E16" s="13">
        <v>0</v>
      </c>
      <c r="F16" s="13">
        <v>0</v>
      </c>
      <c r="G16" s="13">
        <v>0</v>
      </c>
      <c r="I16" s="22"/>
    </row>
    <row r="17" spans="2:10">
      <c r="B17" s="40" t="s">
        <v>67</v>
      </c>
      <c r="C17" s="41"/>
      <c r="D17" s="14">
        <f t="shared" ref="D17:F17" si="3">SUM(D18:D20)</f>
        <v>6269721</v>
      </c>
      <c r="E17" s="14">
        <f t="shared" si="3"/>
        <v>0</v>
      </c>
      <c r="F17" s="14">
        <f t="shared" si="3"/>
        <v>150416</v>
      </c>
      <c r="G17" s="14">
        <f>SUM(G18:G20)</f>
        <v>6119305</v>
      </c>
      <c r="I17" s="22"/>
    </row>
    <row r="18" spans="2:10">
      <c r="B18" s="43" t="s">
        <v>127</v>
      </c>
      <c r="C18" s="4" t="s">
        <v>125</v>
      </c>
      <c r="D18" s="13">
        <f t="shared" si="1"/>
        <v>150416</v>
      </c>
      <c r="E18" s="34">
        <v>0</v>
      </c>
      <c r="F18" s="37">
        <v>150416</v>
      </c>
      <c r="G18" s="13">
        <v>0</v>
      </c>
    </row>
    <row r="19" spans="2:10">
      <c r="B19" s="43" t="s">
        <v>128</v>
      </c>
      <c r="C19" s="4" t="s">
        <v>126</v>
      </c>
      <c r="D19" s="13">
        <f t="shared" si="1"/>
        <v>0</v>
      </c>
      <c r="E19" s="34">
        <v>0</v>
      </c>
      <c r="F19" s="37">
        <v>0</v>
      </c>
      <c r="G19" s="13">
        <v>0</v>
      </c>
    </row>
    <row r="20" spans="2:10">
      <c r="B20" s="43" t="s">
        <v>57</v>
      </c>
      <c r="C20" s="4" t="s">
        <v>54</v>
      </c>
      <c r="D20" s="13">
        <f t="shared" si="1"/>
        <v>6119305</v>
      </c>
      <c r="E20" s="13">
        <v>0</v>
      </c>
      <c r="F20" s="13">
        <v>0</v>
      </c>
      <c r="G20" s="13">
        <v>6119305</v>
      </c>
    </row>
    <row r="21" spans="2:10">
      <c r="B21" s="40" t="s">
        <v>68</v>
      </c>
      <c r="C21" s="41"/>
      <c r="D21" s="14">
        <f t="shared" ref="D21:F21" si="4">SUM(D22:D23)</f>
        <v>-2093905</v>
      </c>
      <c r="E21" s="14">
        <f t="shared" si="4"/>
        <v>0</v>
      </c>
      <c r="F21" s="14">
        <f t="shared" si="4"/>
        <v>0</v>
      </c>
      <c r="G21" s="14">
        <f>SUM(G22:G23)</f>
        <v>-2093905</v>
      </c>
    </row>
    <row r="22" spans="2:10">
      <c r="B22" s="3" t="s">
        <v>92</v>
      </c>
      <c r="C22" s="4" t="s">
        <v>55</v>
      </c>
      <c r="D22" s="13">
        <f t="shared" si="1"/>
        <v>-2093905</v>
      </c>
      <c r="E22" s="13">
        <v>0</v>
      </c>
      <c r="F22" s="13">
        <v>0</v>
      </c>
      <c r="G22" s="13">
        <v>-2093905</v>
      </c>
    </row>
    <row r="23" spans="2:10">
      <c r="B23" s="43" t="s">
        <v>58</v>
      </c>
      <c r="C23" s="4" t="s">
        <v>56</v>
      </c>
      <c r="D23" s="13">
        <f t="shared" si="1"/>
        <v>0</v>
      </c>
      <c r="E23" s="13">
        <v>0</v>
      </c>
      <c r="F23" s="13">
        <v>0</v>
      </c>
      <c r="G23" s="13">
        <v>0</v>
      </c>
    </row>
    <row r="24" spans="2:10">
      <c r="B24" s="44" t="s">
        <v>111</v>
      </c>
      <c r="C24" s="41"/>
      <c r="D24" s="14">
        <f t="shared" ref="D24:G24" si="5">SUM(D25:D29)</f>
        <v>-457080</v>
      </c>
      <c r="E24" s="14">
        <f t="shared" si="5"/>
        <v>0</v>
      </c>
      <c r="F24" s="14">
        <f t="shared" si="5"/>
        <v>0</v>
      </c>
      <c r="G24" s="14">
        <f t="shared" si="5"/>
        <v>-457080</v>
      </c>
    </row>
    <row r="25" spans="2:10" ht="26.25">
      <c r="B25" s="45" t="s">
        <v>74</v>
      </c>
      <c r="C25" s="46" t="s">
        <v>75</v>
      </c>
      <c r="D25" s="13">
        <f t="shared" si="1"/>
        <v>153460</v>
      </c>
      <c r="E25" s="13">
        <v>0</v>
      </c>
      <c r="F25" s="13">
        <v>0</v>
      </c>
      <c r="G25" s="27">
        <v>153460</v>
      </c>
    </row>
    <row r="26" spans="2:10">
      <c r="B26" s="45" t="s">
        <v>90</v>
      </c>
      <c r="C26" s="46" t="s">
        <v>91</v>
      </c>
      <c r="D26" s="13">
        <f t="shared" si="1"/>
        <v>-155095</v>
      </c>
      <c r="E26" s="13">
        <v>0</v>
      </c>
      <c r="F26" s="13">
        <v>0</v>
      </c>
      <c r="G26" s="27">
        <v>-155095</v>
      </c>
    </row>
    <row r="27" spans="2:10" ht="26.25">
      <c r="B27" s="45" t="s">
        <v>110</v>
      </c>
      <c r="C27" s="46" t="s">
        <v>109</v>
      </c>
      <c r="D27" s="13">
        <f t="shared" si="1"/>
        <v>0</v>
      </c>
      <c r="E27" s="13">
        <v>0</v>
      </c>
      <c r="F27" s="13">
        <v>0</v>
      </c>
      <c r="G27" s="27">
        <v>0</v>
      </c>
    </row>
    <row r="28" spans="2:10">
      <c r="B28" s="43" t="s">
        <v>59</v>
      </c>
      <c r="C28" s="43"/>
      <c r="D28" s="13">
        <f t="shared" si="1"/>
        <v>3851125</v>
      </c>
      <c r="E28" s="13">
        <v>0</v>
      </c>
      <c r="F28" s="13">
        <v>0</v>
      </c>
      <c r="G28" s="13">
        <v>3851125</v>
      </c>
    </row>
    <row r="29" spans="2:10">
      <c r="B29" s="30" t="s">
        <v>60</v>
      </c>
      <c r="C29" s="43"/>
      <c r="D29" s="13">
        <f t="shared" si="1"/>
        <v>-4306570</v>
      </c>
      <c r="E29" s="13">
        <v>0</v>
      </c>
      <c r="F29" s="13">
        <v>0</v>
      </c>
      <c r="G29" s="13">
        <v>-4306570</v>
      </c>
      <c r="J29" s="22"/>
    </row>
    <row r="30" spans="2:10">
      <c r="B30" s="26" t="s">
        <v>73</v>
      </c>
      <c r="C30" s="26"/>
      <c r="D30" s="15">
        <f>SUM(D8+D17+D21+D24)</f>
        <v>3812009</v>
      </c>
      <c r="E30" s="15">
        <f>SUM(E8+E17+E21+E24)</f>
        <v>0</v>
      </c>
      <c r="F30" s="15">
        <f>SUM(F8+F17+F21+F24)</f>
        <v>150416</v>
      </c>
      <c r="G30" s="15">
        <f>SUM(G8+G17+G21+G24)</f>
        <v>3661593</v>
      </c>
    </row>
    <row r="31" spans="2:10" ht="51.75" customHeight="1">
      <c r="B31" s="24" t="s">
        <v>132</v>
      </c>
      <c r="C31" s="24" t="s">
        <v>0</v>
      </c>
      <c r="D31" s="47" t="s">
        <v>131</v>
      </c>
      <c r="E31" s="60" t="s">
        <v>87</v>
      </c>
      <c r="F31" s="61"/>
      <c r="G31" s="62"/>
    </row>
    <row r="32" spans="2:10">
      <c r="B32" s="48" t="s">
        <v>77</v>
      </c>
      <c r="C32" s="5"/>
      <c r="D32" s="16"/>
      <c r="E32" s="49"/>
      <c r="F32" s="49"/>
      <c r="G32" s="49"/>
    </row>
    <row r="33" spans="2:7">
      <c r="B33" s="50" t="s">
        <v>1</v>
      </c>
      <c r="C33" s="33" t="s">
        <v>2</v>
      </c>
      <c r="D33" s="17">
        <f t="shared" ref="D33:F33" si="6">SUM(D34:D35)</f>
        <v>663196</v>
      </c>
      <c r="E33" s="17">
        <f t="shared" si="6"/>
        <v>0</v>
      </c>
      <c r="F33" s="17">
        <f t="shared" si="6"/>
        <v>0</v>
      </c>
      <c r="G33" s="17">
        <f>SUM(G34:G35)</f>
        <v>663196</v>
      </c>
    </row>
    <row r="34" spans="2:7">
      <c r="B34" s="51" t="s">
        <v>3</v>
      </c>
      <c r="C34" s="5" t="s">
        <v>4</v>
      </c>
      <c r="D34" s="13">
        <f t="shared" ref="D34:D35" si="7">SUM(E34:G34)</f>
        <v>605874</v>
      </c>
      <c r="E34" s="13">
        <v>0</v>
      </c>
      <c r="F34" s="13">
        <v>0</v>
      </c>
      <c r="G34" s="13">
        <v>605874</v>
      </c>
    </row>
    <row r="35" spans="2:7">
      <c r="B35" s="52" t="s">
        <v>80</v>
      </c>
      <c r="C35" s="5" t="s">
        <v>79</v>
      </c>
      <c r="D35" s="13">
        <f t="shared" si="7"/>
        <v>57322</v>
      </c>
      <c r="E35" s="13">
        <v>0</v>
      </c>
      <c r="F35" s="13">
        <v>0</v>
      </c>
      <c r="G35" s="13">
        <v>57322</v>
      </c>
    </row>
    <row r="36" spans="2:7">
      <c r="B36" s="50" t="s">
        <v>5</v>
      </c>
      <c r="C36" s="33" t="s">
        <v>6</v>
      </c>
      <c r="D36" s="17">
        <f t="shared" ref="D36:F36" si="8">SUM(D37:D41)</f>
        <v>153432</v>
      </c>
      <c r="E36" s="17">
        <f t="shared" si="8"/>
        <v>0</v>
      </c>
      <c r="F36" s="17">
        <f t="shared" si="8"/>
        <v>0</v>
      </c>
      <c r="G36" s="17">
        <f>SUM(G37:G41)</f>
        <v>153432</v>
      </c>
    </row>
    <row r="37" spans="2:7">
      <c r="B37" s="51" t="s">
        <v>7</v>
      </c>
      <c r="C37" s="5" t="s">
        <v>8</v>
      </c>
      <c r="D37" s="13">
        <f t="shared" ref="D37:D41" si="9">SUM(E37:G37)</f>
        <v>85338</v>
      </c>
      <c r="E37" s="13">
        <v>0</v>
      </c>
      <c r="F37" s="13">
        <v>0</v>
      </c>
      <c r="G37" s="13">
        <v>85338</v>
      </c>
    </row>
    <row r="38" spans="2:7">
      <c r="B38" s="51" t="s">
        <v>9</v>
      </c>
      <c r="C38" s="5" t="s">
        <v>10</v>
      </c>
      <c r="D38" s="13">
        <f t="shared" si="9"/>
        <v>18115</v>
      </c>
      <c r="E38" s="13">
        <v>0</v>
      </c>
      <c r="F38" s="13">
        <v>0</v>
      </c>
      <c r="G38" s="13">
        <v>18115</v>
      </c>
    </row>
    <row r="39" spans="2:7" ht="15" customHeight="1">
      <c r="B39" s="52" t="s">
        <v>98</v>
      </c>
      <c r="C39" s="5" t="s">
        <v>97</v>
      </c>
      <c r="D39" s="13">
        <f t="shared" si="9"/>
        <v>1278</v>
      </c>
      <c r="E39" s="13">
        <v>0</v>
      </c>
      <c r="F39" s="13">
        <v>0</v>
      </c>
      <c r="G39" s="13">
        <v>1278</v>
      </c>
    </row>
    <row r="40" spans="2:7">
      <c r="B40" s="52" t="s">
        <v>11</v>
      </c>
      <c r="C40" s="5" t="s">
        <v>12</v>
      </c>
      <c r="D40" s="13">
        <f t="shared" si="9"/>
        <v>451</v>
      </c>
      <c r="E40" s="13">
        <v>0</v>
      </c>
      <c r="F40" s="13">
        <v>0</v>
      </c>
      <c r="G40" s="13">
        <v>451</v>
      </c>
    </row>
    <row r="41" spans="2:7">
      <c r="B41" s="51" t="s">
        <v>13</v>
      </c>
      <c r="C41" s="5" t="s">
        <v>14</v>
      </c>
      <c r="D41" s="13">
        <f t="shared" si="9"/>
        <v>48250</v>
      </c>
      <c r="E41" s="13">
        <v>0</v>
      </c>
      <c r="F41" s="13">
        <v>0</v>
      </c>
      <c r="G41" s="13">
        <v>48250</v>
      </c>
    </row>
    <row r="42" spans="2:7">
      <c r="B42" s="50" t="s">
        <v>15</v>
      </c>
      <c r="C42" s="33" t="s">
        <v>16</v>
      </c>
      <c r="D42" s="17">
        <f t="shared" ref="D42:F42" si="10">SUM(D43:D46)</f>
        <v>144970</v>
      </c>
      <c r="E42" s="17">
        <f t="shared" si="10"/>
        <v>0</v>
      </c>
      <c r="F42" s="17">
        <f t="shared" si="10"/>
        <v>0</v>
      </c>
      <c r="G42" s="17">
        <f>SUM(G43:G46)</f>
        <v>144970</v>
      </c>
    </row>
    <row r="43" spans="2:7">
      <c r="B43" s="51" t="s">
        <v>17</v>
      </c>
      <c r="C43" s="5" t="s">
        <v>18</v>
      </c>
      <c r="D43" s="13">
        <f t="shared" ref="D43:D46" si="11">SUM(E43:G43)</f>
        <v>88308</v>
      </c>
      <c r="E43" s="13">
        <v>0</v>
      </c>
      <c r="F43" s="13">
        <v>0</v>
      </c>
      <c r="G43" s="13">
        <v>88308</v>
      </c>
    </row>
    <row r="44" spans="2:7">
      <c r="B44" s="53" t="s">
        <v>78</v>
      </c>
      <c r="C44" s="5" t="s">
        <v>76</v>
      </c>
      <c r="D44" s="13">
        <f t="shared" si="11"/>
        <v>2741</v>
      </c>
      <c r="E44" s="13">
        <v>0</v>
      </c>
      <c r="F44" s="13">
        <v>0</v>
      </c>
      <c r="G44" s="13">
        <v>2741</v>
      </c>
    </row>
    <row r="45" spans="2:7">
      <c r="B45" s="51" t="s">
        <v>19</v>
      </c>
      <c r="C45" s="5" t="s">
        <v>20</v>
      </c>
      <c r="D45" s="13">
        <f t="shared" si="11"/>
        <v>36052</v>
      </c>
      <c r="E45" s="13">
        <v>0</v>
      </c>
      <c r="F45" s="13">
        <v>0</v>
      </c>
      <c r="G45" s="13">
        <v>36052</v>
      </c>
    </row>
    <row r="46" spans="2:7">
      <c r="B46" s="51" t="s">
        <v>21</v>
      </c>
      <c r="C46" s="5" t="s">
        <v>22</v>
      </c>
      <c r="D46" s="13">
        <f t="shared" si="11"/>
        <v>17869</v>
      </c>
      <c r="E46" s="13">
        <v>0</v>
      </c>
      <c r="F46" s="13">
        <v>0</v>
      </c>
      <c r="G46" s="13">
        <v>17869</v>
      </c>
    </row>
    <row r="47" spans="2:7">
      <c r="B47" s="54" t="s">
        <v>23</v>
      </c>
      <c r="C47" s="33" t="s">
        <v>24</v>
      </c>
      <c r="D47" s="17">
        <f t="shared" ref="D47:F47" si="12">SUM(D48:D62)</f>
        <v>1001815</v>
      </c>
      <c r="E47" s="17">
        <f t="shared" si="12"/>
        <v>0</v>
      </c>
      <c r="F47" s="17">
        <f t="shared" si="12"/>
        <v>0</v>
      </c>
      <c r="G47" s="17">
        <f>SUM(G48:G62)</f>
        <v>1001815</v>
      </c>
    </row>
    <row r="48" spans="2:7">
      <c r="B48" s="55" t="s">
        <v>70</v>
      </c>
      <c r="C48" s="5" t="s">
        <v>71</v>
      </c>
      <c r="D48" s="13">
        <f t="shared" ref="D48:D67" si="13">SUM(E48:G48)</f>
        <v>72417</v>
      </c>
      <c r="E48" s="13">
        <v>0</v>
      </c>
      <c r="F48" s="13">
        <v>0</v>
      </c>
      <c r="G48" s="18">
        <v>72417</v>
      </c>
    </row>
    <row r="49" spans="2:7">
      <c r="B49" s="55" t="s">
        <v>85</v>
      </c>
      <c r="C49" s="5" t="s">
        <v>83</v>
      </c>
      <c r="D49" s="13">
        <f t="shared" si="13"/>
        <v>0</v>
      </c>
      <c r="E49" s="13">
        <v>0</v>
      </c>
      <c r="F49" s="13">
        <v>0</v>
      </c>
      <c r="G49" s="18">
        <v>0</v>
      </c>
    </row>
    <row r="50" spans="2:7">
      <c r="B50" s="55" t="s">
        <v>86</v>
      </c>
      <c r="C50" s="5" t="s">
        <v>84</v>
      </c>
      <c r="D50" s="13">
        <f t="shared" si="13"/>
        <v>19854</v>
      </c>
      <c r="E50" s="13">
        <v>0</v>
      </c>
      <c r="F50" s="13">
        <v>0</v>
      </c>
      <c r="G50" s="18">
        <v>19854</v>
      </c>
    </row>
    <row r="51" spans="2:7">
      <c r="B51" s="55" t="s">
        <v>82</v>
      </c>
      <c r="C51" s="5" t="s">
        <v>81</v>
      </c>
      <c r="D51" s="13">
        <f t="shared" si="13"/>
        <v>4179</v>
      </c>
      <c r="E51" s="13">
        <v>0</v>
      </c>
      <c r="F51" s="13">
        <v>0</v>
      </c>
      <c r="G51" s="18">
        <v>4179</v>
      </c>
    </row>
    <row r="52" spans="2:7">
      <c r="B52" s="51" t="s">
        <v>25</v>
      </c>
      <c r="C52" s="5" t="s">
        <v>26</v>
      </c>
      <c r="D52" s="13">
        <f t="shared" si="13"/>
        <v>142061</v>
      </c>
      <c r="E52" s="13">
        <v>0</v>
      </c>
      <c r="F52" s="13">
        <v>0</v>
      </c>
      <c r="G52" s="13">
        <v>142061</v>
      </c>
    </row>
    <row r="53" spans="2:7">
      <c r="B53" s="51" t="s">
        <v>27</v>
      </c>
      <c r="C53" s="5" t="s">
        <v>28</v>
      </c>
      <c r="D53" s="13">
        <f t="shared" si="13"/>
        <v>26017</v>
      </c>
      <c r="E53" s="13">
        <v>0</v>
      </c>
      <c r="F53" s="13">
        <v>0</v>
      </c>
      <c r="G53" s="13">
        <v>26017</v>
      </c>
    </row>
    <row r="54" spans="2:7">
      <c r="B54" s="51" t="s">
        <v>29</v>
      </c>
      <c r="C54" s="5" t="s">
        <v>30</v>
      </c>
      <c r="D54" s="13">
        <f t="shared" si="13"/>
        <v>522116</v>
      </c>
      <c r="E54" s="13">
        <v>0</v>
      </c>
      <c r="F54" s="13">
        <v>0</v>
      </c>
      <c r="G54" s="13">
        <v>522116</v>
      </c>
    </row>
    <row r="55" spans="2:7">
      <c r="B55" s="51" t="s">
        <v>31</v>
      </c>
      <c r="C55" s="5" t="s">
        <v>32</v>
      </c>
      <c r="D55" s="13">
        <f t="shared" si="13"/>
        <v>29641</v>
      </c>
      <c r="E55" s="13">
        <v>0</v>
      </c>
      <c r="F55" s="13">
        <v>0</v>
      </c>
      <c r="G55" s="13">
        <v>29641</v>
      </c>
    </row>
    <row r="56" spans="2:7">
      <c r="B56" s="51" t="s">
        <v>33</v>
      </c>
      <c r="C56" s="5" t="s">
        <v>34</v>
      </c>
      <c r="D56" s="13">
        <f t="shared" si="13"/>
        <v>3037</v>
      </c>
      <c r="E56" s="13">
        <v>0</v>
      </c>
      <c r="F56" s="13">
        <v>0</v>
      </c>
      <c r="G56" s="13">
        <v>3037</v>
      </c>
    </row>
    <row r="57" spans="2:7">
      <c r="B57" s="52" t="s">
        <v>52</v>
      </c>
      <c r="C57" s="5" t="s">
        <v>53</v>
      </c>
      <c r="D57" s="13">
        <f t="shared" si="13"/>
        <v>181380</v>
      </c>
      <c r="E57" s="13">
        <v>0</v>
      </c>
      <c r="F57" s="13">
        <v>0</v>
      </c>
      <c r="G57" s="13">
        <v>181380</v>
      </c>
    </row>
    <row r="58" spans="2:7">
      <c r="B58" s="51" t="s">
        <v>35</v>
      </c>
      <c r="C58" s="5" t="s">
        <v>36</v>
      </c>
      <c r="D58" s="13">
        <f t="shared" si="13"/>
        <v>607</v>
      </c>
      <c r="E58" s="13">
        <v>0</v>
      </c>
      <c r="F58" s="13">
        <v>0</v>
      </c>
      <c r="G58" s="13">
        <v>607</v>
      </c>
    </row>
    <row r="59" spans="2:7">
      <c r="B59" s="52" t="s">
        <v>51</v>
      </c>
      <c r="C59" s="5" t="s">
        <v>72</v>
      </c>
      <c r="D59" s="13">
        <f t="shared" si="13"/>
        <v>506</v>
      </c>
      <c r="E59" s="13">
        <v>0</v>
      </c>
      <c r="F59" s="13">
        <v>0</v>
      </c>
      <c r="G59" s="13">
        <v>506</v>
      </c>
    </row>
    <row r="60" spans="2:7">
      <c r="B60" s="51" t="s">
        <v>37</v>
      </c>
      <c r="C60" s="5" t="s">
        <v>38</v>
      </c>
      <c r="D60" s="13">
        <f t="shared" si="13"/>
        <v>0</v>
      </c>
      <c r="E60" s="13">
        <v>0</v>
      </c>
      <c r="F60" s="13">
        <v>0</v>
      </c>
      <c r="G60" s="13">
        <v>0</v>
      </c>
    </row>
    <row r="61" spans="2:7">
      <c r="B61" s="52" t="s">
        <v>63</v>
      </c>
      <c r="C61" s="5" t="s">
        <v>39</v>
      </c>
      <c r="D61" s="13">
        <f t="shared" si="13"/>
        <v>0</v>
      </c>
      <c r="E61" s="13">
        <v>0</v>
      </c>
      <c r="F61" s="13">
        <v>0</v>
      </c>
      <c r="G61" s="13">
        <v>0</v>
      </c>
    </row>
    <row r="62" spans="2:7">
      <c r="B62" s="51" t="s">
        <v>40</v>
      </c>
      <c r="C62" s="5" t="s">
        <v>41</v>
      </c>
      <c r="D62" s="13">
        <f t="shared" si="13"/>
        <v>0</v>
      </c>
      <c r="E62" s="13">
        <v>0</v>
      </c>
      <c r="F62" s="13">
        <v>0</v>
      </c>
      <c r="G62" s="13">
        <v>0</v>
      </c>
    </row>
    <row r="63" spans="2:7" s="7" customFormat="1" ht="15.75">
      <c r="B63" s="31" t="s">
        <v>62</v>
      </c>
      <c r="C63" s="33" t="s">
        <v>61</v>
      </c>
      <c r="D63" s="16">
        <f t="shared" si="13"/>
        <v>168</v>
      </c>
      <c r="E63" s="56">
        <v>0</v>
      </c>
      <c r="F63" s="56">
        <v>0</v>
      </c>
      <c r="G63" s="56">
        <v>168</v>
      </c>
    </row>
    <row r="64" spans="2:7" s="7" customFormat="1" ht="15.75">
      <c r="B64" s="57" t="s">
        <v>108</v>
      </c>
      <c r="C64" s="33" t="s">
        <v>107</v>
      </c>
      <c r="D64" s="16">
        <f t="shared" si="13"/>
        <v>0</v>
      </c>
      <c r="E64" s="56">
        <v>0</v>
      </c>
      <c r="F64" s="56">
        <v>0</v>
      </c>
      <c r="G64" s="56">
        <v>0</v>
      </c>
    </row>
    <row r="65" spans="2:9" s="7" customFormat="1" ht="15.75">
      <c r="B65" s="31" t="s">
        <v>101</v>
      </c>
      <c r="C65" s="32" t="s">
        <v>102</v>
      </c>
      <c r="D65" s="16">
        <f t="shared" si="13"/>
        <v>98158</v>
      </c>
      <c r="E65" s="56">
        <v>0</v>
      </c>
      <c r="F65" s="56">
        <v>0</v>
      </c>
      <c r="G65" s="56">
        <v>98158</v>
      </c>
    </row>
    <row r="66" spans="2:9" s="7" customFormat="1" ht="15.75">
      <c r="B66" s="58" t="s">
        <v>122</v>
      </c>
      <c r="C66" s="32" t="s">
        <v>121</v>
      </c>
      <c r="D66" s="16">
        <f t="shared" si="13"/>
        <v>-204887</v>
      </c>
      <c r="E66" s="56">
        <v>0</v>
      </c>
      <c r="F66" s="56">
        <v>0</v>
      </c>
      <c r="G66" s="56">
        <v>-204887</v>
      </c>
    </row>
    <row r="67" spans="2:9" s="7" customFormat="1" ht="15.75">
      <c r="B67" s="31" t="s">
        <v>103</v>
      </c>
      <c r="C67" s="33" t="s">
        <v>104</v>
      </c>
      <c r="D67" s="16">
        <f t="shared" si="13"/>
        <v>0</v>
      </c>
      <c r="E67" s="56">
        <v>0</v>
      </c>
      <c r="F67" s="56">
        <v>0</v>
      </c>
      <c r="G67" s="56">
        <v>0</v>
      </c>
    </row>
    <row r="68" spans="2:9">
      <c r="B68" s="54" t="s">
        <v>42</v>
      </c>
      <c r="C68" s="51"/>
      <c r="D68" s="17">
        <f t="shared" ref="D68:F68" si="14">SUM(D69:D72)</f>
        <v>1955157</v>
      </c>
      <c r="E68" s="17">
        <f t="shared" si="14"/>
        <v>0</v>
      </c>
      <c r="F68" s="17">
        <f t="shared" si="14"/>
        <v>0</v>
      </c>
      <c r="G68" s="17">
        <f>SUM(G69:G72)</f>
        <v>1955157</v>
      </c>
    </row>
    <row r="69" spans="2:9">
      <c r="B69" s="51" t="s">
        <v>43</v>
      </c>
      <c r="C69" s="6" t="s">
        <v>44</v>
      </c>
      <c r="D69" s="13">
        <f t="shared" ref="D69:D72" si="15">SUM(E69:G69)</f>
        <v>1922883</v>
      </c>
      <c r="E69" s="59">
        <v>0</v>
      </c>
      <c r="F69" s="59">
        <v>0</v>
      </c>
      <c r="G69" s="13">
        <v>1922883</v>
      </c>
    </row>
    <row r="70" spans="2:9">
      <c r="B70" s="51" t="s">
        <v>45</v>
      </c>
      <c r="C70" s="6" t="s">
        <v>46</v>
      </c>
      <c r="D70" s="13">
        <f t="shared" si="15"/>
        <v>32274</v>
      </c>
      <c r="E70" s="59">
        <v>0</v>
      </c>
      <c r="F70" s="59">
        <v>0</v>
      </c>
      <c r="G70" s="13">
        <v>32274</v>
      </c>
    </row>
    <row r="71" spans="2:9">
      <c r="B71" s="51" t="s">
        <v>47</v>
      </c>
      <c r="C71" s="6" t="s">
        <v>48</v>
      </c>
      <c r="D71" s="13">
        <f t="shared" si="15"/>
        <v>0</v>
      </c>
      <c r="E71" s="59">
        <v>0</v>
      </c>
      <c r="F71" s="59">
        <v>0</v>
      </c>
      <c r="G71" s="13">
        <v>0</v>
      </c>
    </row>
    <row r="72" spans="2:9">
      <c r="B72" s="51" t="s">
        <v>49</v>
      </c>
      <c r="C72" s="6" t="s">
        <v>50</v>
      </c>
      <c r="D72" s="13">
        <f t="shared" si="15"/>
        <v>0</v>
      </c>
      <c r="E72" s="59">
        <v>0</v>
      </c>
      <c r="F72" s="59">
        <v>0</v>
      </c>
      <c r="G72" s="13">
        <v>0</v>
      </c>
    </row>
    <row r="73" spans="2:9">
      <c r="B73" s="26" t="s">
        <v>112</v>
      </c>
      <c r="C73" s="26"/>
      <c r="D73" s="15">
        <f>SUM(D33+D36+D42+D47+D63+D66+D68+D67+D65+D64)</f>
        <v>3812009</v>
      </c>
      <c r="E73" s="15">
        <f t="shared" ref="E73:F73" si="16">SUM(E33+E36+E42+E47+E63+E68+E67+E65+E64)</f>
        <v>0</v>
      </c>
      <c r="F73" s="15">
        <f t="shared" si="16"/>
        <v>0</v>
      </c>
      <c r="G73" s="15">
        <f>SUM(G33+G36+G42+G47+G63+G68+G67+G65+G66+G64)</f>
        <v>3812009</v>
      </c>
    </row>
    <row r="74" spans="2:9" ht="13.5" customHeight="1">
      <c r="B74" s="19"/>
      <c r="C74" s="19"/>
      <c r="D74" s="20"/>
      <c r="E74" s="21"/>
      <c r="F74" s="21"/>
      <c r="G74" s="21"/>
    </row>
    <row r="75" spans="2:9" ht="13.5" customHeight="1">
      <c r="B75" s="19"/>
      <c r="C75" s="19"/>
      <c r="D75" s="20"/>
      <c r="E75" s="21"/>
      <c r="F75" s="21"/>
      <c r="G75" s="21"/>
    </row>
    <row r="76" spans="2:9" ht="13.5" customHeight="1">
      <c r="B76" s="19"/>
      <c r="C76" s="19"/>
      <c r="D76" s="20"/>
      <c r="E76" s="21"/>
      <c r="F76" s="21"/>
      <c r="G76" s="21"/>
    </row>
    <row r="77" spans="2:9" ht="13.5" customHeight="1">
      <c r="B77" s="12" t="s">
        <v>114</v>
      </c>
      <c r="C77" s="12"/>
      <c r="D77" s="12"/>
      <c r="E77" s="28" t="s">
        <v>133</v>
      </c>
      <c r="F77" s="12"/>
      <c r="G77" s="12"/>
    </row>
    <row r="78" spans="2:9" ht="13.5" customHeight="1">
      <c r="B78" s="12"/>
      <c r="C78" s="12"/>
      <c r="D78" s="12"/>
      <c r="E78" s="12"/>
      <c r="F78" s="12"/>
      <c r="G78" s="12"/>
    </row>
    <row r="79" spans="2:9" ht="13.5" customHeight="1">
      <c r="B79" s="12" t="s">
        <v>129</v>
      </c>
      <c r="C79" s="12"/>
      <c r="D79" s="12"/>
      <c r="F79" s="66" t="s">
        <v>134</v>
      </c>
      <c r="G79" s="12"/>
      <c r="I79" t="s">
        <v>135</v>
      </c>
    </row>
    <row r="80" spans="2:9" ht="13.5" customHeight="1">
      <c r="B80" s="1"/>
      <c r="C80" s="21"/>
      <c r="D80" s="21"/>
      <c r="E80" s="67" t="s">
        <v>136</v>
      </c>
      <c r="F80" s="67"/>
      <c r="G80" s="21"/>
    </row>
    <row r="81" spans="2:7" ht="13.5" customHeight="1">
      <c r="B81" s="1"/>
      <c r="C81" s="21"/>
      <c r="D81" s="21"/>
      <c r="E81" s="21"/>
      <c r="F81" s="21"/>
      <c r="G81" s="21"/>
    </row>
    <row r="82" spans="2:7">
      <c r="B82" s="39"/>
    </row>
    <row r="83" spans="2:7" ht="15.75">
      <c r="E83" s="11"/>
      <c r="F83" s="11"/>
      <c r="G83" s="11"/>
    </row>
    <row r="84" spans="2:7" ht="15.75">
      <c r="E84" s="11"/>
      <c r="F84" s="11"/>
      <c r="G84" s="11"/>
    </row>
  </sheetData>
  <mergeCells count="4">
    <mergeCell ref="E31:G31"/>
    <mergeCell ref="A3:G3"/>
    <mergeCell ref="A2:G2"/>
    <mergeCell ref="A4:G4"/>
  </mergeCells>
  <phoneticPr fontId="0" type="noConversion"/>
  <pageMargins left="0.59055118110236227" right="0.39370078740157483" top="0.39370078740157483" bottom="0.19685039370078741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Mariela Delcheva</cp:lastModifiedBy>
  <cp:lastPrinted>2024-08-12T05:24:43Z</cp:lastPrinted>
  <dcterms:created xsi:type="dcterms:W3CDTF">2013-11-07T08:25:13Z</dcterms:created>
  <dcterms:modified xsi:type="dcterms:W3CDTF">2024-08-12T05:25:47Z</dcterms:modified>
</cp:coreProperties>
</file>